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<sst xmlns="http://schemas.openxmlformats.org/spreadsheetml/2006/main" count="470" uniqueCount="254">
  <si>
    <t>序号</t>
  </si>
  <si>
    <t>专业班级</t>
  </si>
  <si>
    <t>课程名称</t>
  </si>
  <si>
    <t>教材名称</t>
  </si>
  <si>
    <t>教材ISBN</t>
  </si>
  <si>
    <t>编者</t>
  </si>
  <si>
    <t>出版社</t>
  </si>
  <si>
    <t>版别</t>
  </si>
  <si>
    <t>估价</t>
  </si>
  <si>
    <t>学生数</t>
  </si>
  <si>
    <t>教师数</t>
  </si>
  <si>
    <t>征订数</t>
  </si>
  <si>
    <t>备注</t>
  </si>
  <si>
    <t>21计算机</t>
  </si>
  <si>
    <t>flash</t>
  </si>
  <si>
    <t>计算机动画设计 Flash（CS5)</t>
  </si>
  <si>
    <t>9787810993005</t>
  </si>
  <si>
    <t>国防科技</t>
  </si>
  <si>
    <t>21机电</t>
  </si>
  <si>
    <t>安全用电</t>
  </si>
  <si>
    <t>安全用电(第六版)</t>
  </si>
  <si>
    <t>9787516748053</t>
  </si>
  <si>
    <t>王兆君</t>
  </si>
  <si>
    <t>劳动</t>
  </si>
  <si>
    <t>第六版</t>
  </si>
  <si>
    <t>安全用电(第六版)习题册</t>
  </si>
  <si>
    <t>9787516748091</t>
  </si>
  <si>
    <t>航空</t>
  </si>
  <si>
    <t>茶艺</t>
  </si>
  <si>
    <t>978754995894801</t>
  </si>
  <si>
    <t>凤凰教育</t>
  </si>
  <si>
    <t>19航空、19机电一体化、19幼师</t>
  </si>
  <si>
    <t>成考数学</t>
  </si>
  <si>
    <t>数学（文史财经类）</t>
  </si>
  <si>
    <t>9787565837623</t>
  </si>
  <si>
    <t>汕头大学</t>
  </si>
  <si>
    <t>成考英语</t>
  </si>
  <si>
    <t>英语</t>
  </si>
  <si>
    <t>9787565837562</t>
  </si>
  <si>
    <t>成考语文</t>
  </si>
  <si>
    <t>语文</t>
  </si>
  <si>
    <t>9787565837548</t>
  </si>
  <si>
    <t>21护理</t>
  </si>
  <si>
    <t>传染病学</t>
  </si>
  <si>
    <t>传染病护理学</t>
  </si>
  <si>
    <t>9787313208316</t>
  </si>
  <si>
    <t>褚冰林</t>
  </si>
  <si>
    <t>上海交大</t>
  </si>
  <si>
    <t>21旅游</t>
  </si>
  <si>
    <t>导游业务</t>
  </si>
  <si>
    <t>9787550412156</t>
  </si>
  <si>
    <t>张宏琳</t>
  </si>
  <si>
    <t>西南财经</t>
  </si>
  <si>
    <t>21汽修</t>
  </si>
  <si>
    <t>底盘构造</t>
  </si>
  <si>
    <t>汽车底盘构造与维修</t>
  </si>
  <si>
    <t>9787307113183</t>
  </si>
  <si>
    <t>何杰</t>
  </si>
  <si>
    <t>武汉大学</t>
  </si>
  <si>
    <t>21机电一体化、21数控</t>
  </si>
  <si>
    <t>电工基础</t>
  </si>
  <si>
    <t>电工基础（第五版）</t>
  </si>
  <si>
    <t>邵展图</t>
  </si>
  <si>
    <t>第五版</t>
  </si>
  <si>
    <t>电工基础习题册（第五版）</t>
  </si>
  <si>
    <t>21机电一体化</t>
  </si>
  <si>
    <t>电机与变压器</t>
  </si>
  <si>
    <t>电机与变压器5</t>
  </si>
  <si>
    <t xml:space="preserve">9787516712061   </t>
  </si>
  <si>
    <t>冷静燕、吴萍</t>
  </si>
  <si>
    <t>电机与变压器（第五版）习题册</t>
  </si>
  <si>
    <t>9787516716724</t>
  </si>
  <si>
    <t>电器构造</t>
  </si>
  <si>
    <t>汽车电气设备维修实训</t>
  </si>
  <si>
    <t>9787307113411</t>
  </si>
  <si>
    <t>21数控</t>
  </si>
  <si>
    <t>公差与配合</t>
  </si>
  <si>
    <t>公差配合与测量技术（微课版）</t>
  </si>
  <si>
    <t>9787810997317</t>
  </si>
  <si>
    <t>苟向峰</t>
  </si>
  <si>
    <t>机械制图</t>
  </si>
  <si>
    <t>汽车机械识图 (互联网+)</t>
  </si>
  <si>
    <t>9787307080751</t>
  </si>
  <si>
    <t>杨宪章</t>
  </si>
  <si>
    <t>21幼师、21中药、21建筑、21汽修、21电商</t>
  </si>
  <si>
    <t>计算机基础</t>
  </si>
  <si>
    <t>办公自动化</t>
  </si>
  <si>
    <t>9787562249153</t>
  </si>
  <si>
    <t>华中师大</t>
  </si>
  <si>
    <t>19航空</t>
  </si>
  <si>
    <t>客舱设备与使用</t>
  </si>
  <si>
    <t>民航客舱服务与管理</t>
  </si>
  <si>
    <t>9787313222381</t>
  </si>
  <si>
    <t>计算机英语</t>
  </si>
  <si>
    <t>计算机专业英语</t>
  </si>
  <si>
    <t>9787810995108</t>
  </si>
  <si>
    <t>李光杰</t>
  </si>
  <si>
    <t>计算机原理</t>
  </si>
  <si>
    <t>9787562249443</t>
  </si>
  <si>
    <t>蔡丽娟</t>
  </si>
  <si>
    <t>旅游心理学</t>
  </si>
  <si>
    <t>9787550406025</t>
  </si>
  <si>
    <t>21航空、21幼师、21旅游管理</t>
  </si>
  <si>
    <t>普通话</t>
  </si>
  <si>
    <t>普通话口语交际</t>
  </si>
  <si>
    <t>9787562253693</t>
  </si>
  <si>
    <t>熊娴洁</t>
  </si>
  <si>
    <t>汽车概论</t>
  </si>
  <si>
    <t>9787307098794</t>
  </si>
  <si>
    <t>孙东升</t>
  </si>
  <si>
    <t>21航空、21旅游管理</t>
  </si>
  <si>
    <t>人际交往与沟通</t>
  </si>
  <si>
    <t>人际沟通</t>
  </si>
  <si>
    <t>9787313124975</t>
  </si>
  <si>
    <t>网页设计与制作</t>
  </si>
  <si>
    <t>Dreamweaver网页制作</t>
  </si>
  <si>
    <t>9787307095366</t>
  </si>
  <si>
    <t>朱英哲、张力</t>
  </si>
  <si>
    <t>21电商</t>
  </si>
  <si>
    <t>消费心理学</t>
  </si>
  <si>
    <t>9787509569474</t>
  </si>
  <si>
    <t>佟晓慧、贺旭红、刘凯</t>
  </si>
  <si>
    <t>中国财经</t>
  </si>
  <si>
    <t>20幼师</t>
  </si>
  <si>
    <t>学前概论</t>
  </si>
  <si>
    <t>学前教育概论</t>
  </si>
  <si>
    <t>9787550411999</t>
  </si>
  <si>
    <t>21幼师</t>
  </si>
  <si>
    <t>学前幼儿游戏</t>
  </si>
  <si>
    <t>学前儿童游戏（双色）</t>
  </si>
  <si>
    <t>9787811309300/01</t>
  </si>
  <si>
    <t>余之意、杨雪萍</t>
  </si>
  <si>
    <t>江苏大学</t>
  </si>
  <si>
    <t>21中药</t>
  </si>
  <si>
    <t>药事法规</t>
  </si>
  <si>
    <t>药事管理与法规（第3版）</t>
  </si>
  <si>
    <t>9787117263931</t>
  </si>
  <si>
    <t>周铁文</t>
  </si>
  <si>
    <t>人民卫生</t>
  </si>
  <si>
    <t>第3版</t>
  </si>
  <si>
    <t>英语口语</t>
  </si>
  <si>
    <t>人人说英语中级</t>
  </si>
  <si>
    <t>9787560028804</t>
  </si>
  <si>
    <t>蒋祖康、韩幼萍</t>
  </si>
  <si>
    <t>外研</t>
  </si>
  <si>
    <t>幼儿心理学</t>
  </si>
  <si>
    <t>幼儿心理学（互联网+）</t>
  </si>
  <si>
    <t>9787565842757</t>
  </si>
  <si>
    <t>政策与法律法规</t>
  </si>
  <si>
    <t>旅游政策与法规（双色）（含微课）</t>
  </si>
  <si>
    <t>9787568414593</t>
  </si>
  <si>
    <t>21建筑</t>
  </si>
  <si>
    <t>中外建筑史</t>
  </si>
  <si>
    <t>9787112105588</t>
  </si>
  <si>
    <t>李宏</t>
  </si>
  <si>
    <t>建筑工业</t>
  </si>
  <si>
    <t>中药学基础</t>
  </si>
  <si>
    <t>实用中药</t>
  </si>
  <si>
    <t>9787549917709</t>
  </si>
  <si>
    <t>马维平</t>
  </si>
  <si>
    <t>江苏教育</t>
  </si>
  <si>
    <t>民航法律法规</t>
  </si>
  <si>
    <t>9787516510711</t>
  </si>
  <si>
    <t>任怡平</t>
  </si>
  <si>
    <t>航空工业</t>
  </si>
  <si>
    <t>19幼师</t>
  </si>
  <si>
    <t>蒙台梭利教育理论与方法教程</t>
  </si>
  <si>
    <t>9787550444010</t>
  </si>
  <si>
    <t>岳永红</t>
  </si>
  <si>
    <t>构成基础</t>
  </si>
  <si>
    <t>构成基础（四色，含微课）</t>
  </si>
  <si>
    <t>9787566127440</t>
  </si>
  <si>
    <t>哈工程</t>
  </si>
  <si>
    <t>汽车历史</t>
  </si>
  <si>
    <t>世界名车大百科</t>
  </si>
  <si>
    <t>9787557553531</t>
  </si>
  <si>
    <t>张锦兰</t>
  </si>
  <si>
    <t>吉林美术</t>
  </si>
  <si>
    <t>美学与色彩</t>
  </si>
  <si>
    <t>设计色彩（全彩）</t>
  </si>
  <si>
    <t>9787811304008</t>
  </si>
  <si>
    <t>李群英</t>
  </si>
  <si>
    <t>幼儿实训</t>
  </si>
  <si>
    <t>早教基础与实务</t>
  </si>
  <si>
    <t>9787302518716</t>
  </si>
  <si>
    <t>翁治清</t>
  </si>
  <si>
    <t>清华大学</t>
  </si>
  <si>
    <t>常州航空技工学校2022春教材清单</t>
  </si>
  <si>
    <t>序</t>
  </si>
  <si>
    <t>书名</t>
  </si>
  <si>
    <t>书号</t>
  </si>
  <si>
    <t>价格</t>
  </si>
  <si>
    <t>数量</t>
  </si>
  <si>
    <t>待退</t>
  </si>
  <si>
    <t>实用数</t>
  </si>
  <si>
    <t>码洋</t>
  </si>
  <si>
    <t>折扣</t>
  </si>
  <si>
    <t>实洋</t>
  </si>
  <si>
    <t>9787550412514</t>
  </si>
  <si>
    <t>9787509558690</t>
  </si>
  <si>
    <t>医药行业安全规范（双色）</t>
  </si>
  <si>
    <t>9787568402330/02</t>
  </si>
  <si>
    <t>消费心理（十二五国家规划教材）</t>
  </si>
  <si>
    <t>正常人体结构</t>
  </si>
  <si>
    <t>9787313117700</t>
  </si>
  <si>
    <t>数学（基础模块）上册</t>
  </si>
  <si>
    <t>9787562249542</t>
  </si>
  <si>
    <t>数学辅导与自测（基础模块）上册</t>
  </si>
  <si>
    <t>9787562249825</t>
  </si>
  <si>
    <t>德育（第二版第一册）</t>
  </si>
  <si>
    <t>9787516709429</t>
  </si>
  <si>
    <t>德育（第二版第一册）习题册</t>
  </si>
  <si>
    <t>9787516709443</t>
  </si>
  <si>
    <t>语文（第六版）上册2020</t>
  </si>
  <si>
    <t>978751672700301</t>
  </si>
  <si>
    <t>语文（第六版）上册2020习题册</t>
  </si>
  <si>
    <t>978751672711901</t>
  </si>
  <si>
    <t>德育（第二版 第二册）经济与政治常识 （2020）</t>
  </si>
  <si>
    <t>978751670940502</t>
  </si>
  <si>
    <t>德育（第二版 第二册）经济与政治常识 习题册（2020）</t>
  </si>
  <si>
    <t>978751670953502</t>
  </si>
  <si>
    <t>语文（基础模块下册）</t>
  </si>
  <si>
    <t xml:space="preserve">9787562249955  </t>
  </si>
  <si>
    <t>语文辅导与自测（基础模块下册）</t>
  </si>
  <si>
    <t>9787562249979</t>
  </si>
  <si>
    <t>数学 （基础模块  下册）</t>
  </si>
  <si>
    <t>9787562249559</t>
  </si>
  <si>
    <t>数学辅导与自测（基础模块  下册）</t>
  </si>
  <si>
    <t>9787562249832</t>
  </si>
  <si>
    <t>Photoshop移动UI设计实用教程（第2版）</t>
  </si>
  <si>
    <t>9787115471963</t>
  </si>
  <si>
    <t>人民邮电</t>
  </si>
  <si>
    <t>Photoshop CS6图形图像处理 (互联网+)</t>
  </si>
  <si>
    <t>9787562342670</t>
  </si>
  <si>
    <t>华南理工</t>
  </si>
  <si>
    <t>英语基础模板(第二册 ）</t>
  </si>
  <si>
    <t>9787561226780</t>
  </si>
  <si>
    <t>西北工大</t>
  </si>
  <si>
    <t>英语基础模板习题册（第二册）</t>
  </si>
  <si>
    <t>9787561226797</t>
  </si>
  <si>
    <t>幼儿卫生保健</t>
  </si>
  <si>
    <t>9787307098770</t>
  </si>
  <si>
    <t>幼儿文学</t>
  </si>
  <si>
    <t>9787564155254</t>
  </si>
  <si>
    <t>东南大学</t>
  </si>
  <si>
    <t>幼儿园班级管理</t>
  </si>
  <si>
    <t>9787516520673</t>
  </si>
  <si>
    <t>钢琴基础(互联网+)</t>
  </si>
  <si>
    <t>9787564177720</t>
  </si>
  <si>
    <t>乐理与视唱练耳</t>
  </si>
  <si>
    <t>9787550417588</t>
  </si>
  <si>
    <t>美术基础（四色，学前教育）</t>
  </si>
  <si>
    <t>9787560642772</t>
  </si>
  <si>
    <t>西安电子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</si>
</sst>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方正兰亭黑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 shrinkToFit="1"/>
    </xf>
    <xf numFmtId="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left" vertical="center" wrapText="1"/>
    </xf>
    <xf numFmtId="0" fontId="2" fillId="0" borderId="1" xfId="0" applyFont="1" applyFill="1" applyBorder="1" applyAlignment="1" quotePrefix="1">
      <alignment horizontal="left" vertical="center"/>
    </xf>
    <xf numFmtId="0" fontId="6" fillId="0" borderId="1" xfId="0" applyFont="1" applyFill="1" applyBorder="1" applyAlignment="1" quotePrefix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3"/>
  <sheetViews>
    <sheetView tabSelected="1" topLeftCell="A5" workbookViewId="0">
      <selection activeCell="B13" sqref="B13"/>
    </sheetView>
  </sheetViews>
  <sheetFormatPr defaultColWidth="9" defaultRowHeight="13.5"/>
  <cols>
    <col min="1" max="1" width="9" style="23"/>
    <col min="2" max="2" width="31.25" style="23" customWidth="1"/>
    <col min="3" max="3" width="13.5" style="23" customWidth="1"/>
    <col min="4" max="4" width="16.125" style="23" customWidth="1"/>
    <col min="5" max="5" width="13.75" style="23"/>
    <col min="6" max="16384" width="9" style="23"/>
  </cols>
  <sheetData>
    <row r="2" ht="17.5" customHeight="1" spans="1:13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32" t="s">
        <v>8</v>
      </c>
      <c r="J2" s="24" t="s">
        <v>9</v>
      </c>
      <c r="K2" s="24" t="s">
        <v>10</v>
      </c>
      <c r="L2" s="24" t="s">
        <v>11</v>
      </c>
      <c r="M2" s="24" t="s">
        <v>12</v>
      </c>
    </row>
    <row r="3" ht="17.5" customHeight="1" spans="1:13">
      <c r="A3" s="25">
        <v>1</v>
      </c>
      <c r="B3" s="26" t="s">
        <v>13</v>
      </c>
      <c r="C3" s="26" t="s">
        <v>14</v>
      </c>
      <c r="D3" s="27" t="s">
        <v>15</v>
      </c>
      <c r="E3" s="40" t="s">
        <v>16</v>
      </c>
      <c r="F3" s="28"/>
      <c r="G3" s="27" t="s">
        <v>17</v>
      </c>
      <c r="H3" s="25"/>
      <c r="I3" s="33">
        <v>26</v>
      </c>
      <c r="J3" s="25">
        <v>52</v>
      </c>
      <c r="K3" s="25">
        <v>1</v>
      </c>
      <c r="L3" s="25">
        <v>53</v>
      </c>
      <c r="M3" s="25"/>
    </row>
    <row r="4" ht="17.5" customHeight="1" spans="1:13">
      <c r="A4" s="25">
        <v>2</v>
      </c>
      <c r="B4" s="26" t="s">
        <v>18</v>
      </c>
      <c r="C4" s="26" t="s">
        <v>19</v>
      </c>
      <c r="D4" s="29" t="s">
        <v>20</v>
      </c>
      <c r="E4" s="41" t="s">
        <v>21</v>
      </c>
      <c r="F4" s="28" t="s">
        <v>22</v>
      </c>
      <c r="G4" s="29" t="s">
        <v>23</v>
      </c>
      <c r="H4" s="25" t="s">
        <v>24</v>
      </c>
      <c r="I4" s="34">
        <v>28</v>
      </c>
      <c r="J4" s="25">
        <v>88</v>
      </c>
      <c r="K4" s="25">
        <v>2</v>
      </c>
      <c r="L4" s="35">
        <v>90</v>
      </c>
      <c r="M4" s="25"/>
    </row>
    <row r="5" ht="17.5" customHeight="1" spans="1:13">
      <c r="A5" s="25">
        <v>3</v>
      </c>
      <c r="B5" s="26" t="s">
        <v>18</v>
      </c>
      <c r="C5" s="26" t="s">
        <v>19</v>
      </c>
      <c r="D5" s="29" t="s">
        <v>25</v>
      </c>
      <c r="E5" s="41" t="s">
        <v>26</v>
      </c>
      <c r="F5" s="28" t="s">
        <v>22</v>
      </c>
      <c r="G5" s="29" t="s">
        <v>23</v>
      </c>
      <c r="H5" s="25" t="s">
        <v>24</v>
      </c>
      <c r="I5" s="34">
        <v>10</v>
      </c>
      <c r="J5" s="25">
        <v>88</v>
      </c>
      <c r="K5" s="25">
        <v>2</v>
      </c>
      <c r="L5" s="35">
        <v>90</v>
      </c>
      <c r="M5" s="25"/>
    </row>
    <row r="6" ht="17.5" customHeight="1" spans="1:13">
      <c r="A6" s="25">
        <v>4</v>
      </c>
      <c r="B6" s="28" t="s">
        <v>27</v>
      </c>
      <c r="C6" s="26" t="s">
        <v>28</v>
      </c>
      <c r="D6" s="26" t="s">
        <v>28</v>
      </c>
      <c r="E6" s="41" t="s">
        <v>29</v>
      </c>
      <c r="F6" s="28"/>
      <c r="G6" s="29" t="s">
        <v>30</v>
      </c>
      <c r="H6" s="25"/>
      <c r="I6" s="33">
        <v>27</v>
      </c>
      <c r="J6" s="25">
        <v>88</v>
      </c>
      <c r="K6" s="25">
        <v>2</v>
      </c>
      <c r="L6" s="35">
        <v>90</v>
      </c>
      <c r="M6" s="25"/>
    </row>
    <row r="7" ht="17.5" customHeight="1" spans="1:13">
      <c r="A7" s="25">
        <v>5</v>
      </c>
      <c r="B7" s="28" t="s">
        <v>31</v>
      </c>
      <c r="C7" s="25" t="s">
        <v>32</v>
      </c>
      <c r="D7" s="29" t="s">
        <v>33</v>
      </c>
      <c r="E7" s="41" t="s">
        <v>34</v>
      </c>
      <c r="F7" s="28"/>
      <c r="G7" s="29" t="s">
        <v>35</v>
      </c>
      <c r="H7" s="25"/>
      <c r="I7" s="33">
        <v>42</v>
      </c>
      <c r="J7" s="25">
        <v>111</v>
      </c>
      <c r="K7" s="25">
        <v>4</v>
      </c>
      <c r="L7" s="35">
        <v>115</v>
      </c>
      <c r="M7" s="25"/>
    </row>
    <row r="8" ht="17.5" customHeight="1" spans="1:13">
      <c r="A8" s="25">
        <v>6</v>
      </c>
      <c r="B8" s="28" t="s">
        <v>31</v>
      </c>
      <c r="C8" s="25" t="s">
        <v>36</v>
      </c>
      <c r="D8" s="29" t="s">
        <v>37</v>
      </c>
      <c r="E8" s="41" t="s">
        <v>38</v>
      </c>
      <c r="F8" s="28"/>
      <c r="G8" s="29" t="s">
        <v>35</v>
      </c>
      <c r="H8" s="25"/>
      <c r="I8" s="33">
        <v>42</v>
      </c>
      <c r="J8" s="25">
        <v>111</v>
      </c>
      <c r="K8" s="25">
        <v>4</v>
      </c>
      <c r="L8" s="35">
        <v>115</v>
      </c>
      <c r="M8" s="25"/>
    </row>
    <row r="9" ht="17.5" customHeight="1" spans="1:13">
      <c r="A9" s="25">
        <v>7</v>
      </c>
      <c r="B9" s="28" t="s">
        <v>31</v>
      </c>
      <c r="C9" s="25" t="s">
        <v>39</v>
      </c>
      <c r="D9" s="29" t="s">
        <v>40</v>
      </c>
      <c r="E9" s="41" t="s">
        <v>41</v>
      </c>
      <c r="F9" s="28"/>
      <c r="G9" s="29" t="s">
        <v>35</v>
      </c>
      <c r="H9" s="25"/>
      <c r="I9" s="33">
        <v>42</v>
      </c>
      <c r="J9" s="25">
        <v>111</v>
      </c>
      <c r="K9" s="25">
        <v>4</v>
      </c>
      <c r="L9" s="35">
        <v>115</v>
      </c>
      <c r="M9" s="25"/>
    </row>
    <row r="10" ht="17.5" customHeight="1" spans="1:13">
      <c r="A10" s="25">
        <v>8</v>
      </c>
      <c r="B10" s="26" t="s">
        <v>42</v>
      </c>
      <c r="C10" s="26" t="s">
        <v>43</v>
      </c>
      <c r="D10" s="29" t="s">
        <v>44</v>
      </c>
      <c r="E10" s="29" t="s">
        <v>45</v>
      </c>
      <c r="F10" s="28" t="s">
        <v>46</v>
      </c>
      <c r="G10" s="27" t="s">
        <v>47</v>
      </c>
      <c r="H10" s="25"/>
      <c r="I10" s="33">
        <v>39.8</v>
      </c>
      <c r="J10" s="25">
        <v>99</v>
      </c>
      <c r="K10" s="25">
        <v>2</v>
      </c>
      <c r="L10" s="35">
        <v>101</v>
      </c>
      <c r="M10" s="25"/>
    </row>
    <row r="11" ht="17.5" customHeight="1" spans="1:13">
      <c r="A11" s="25">
        <v>9</v>
      </c>
      <c r="B11" s="26" t="s">
        <v>48</v>
      </c>
      <c r="C11" s="26" t="s">
        <v>49</v>
      </c>
      <c r="D11" s="29" t="s">
        <v>49</v>
      </c>
      <c r="E11" s="41" t="s">
        <v>50</v>
      </c>
      <c r="F11" s="28" t="s">
        <v>51</v>
      </c>
      <c r="G11" s="27" t="s">
        <v>52</v>
      </c>
      <c r="H11" s="25"/>
      <c r="I11" s="33">
        <v>39</v>
      </c>
      <c r="J11" s="25">
        <v>8</v>
      </c>
      <c r="K11" s="25">
        <v>1</v>
      </c>
      <c r="L11" s="35">
        <v>9</v>
      </c>
      <c r="M11" s="25"/>
    </row>
    <row r="12" ht="17.5" customHeight="1" spans="1:13">
      <c r="A12" s="25">
        <v>10</v>
      </c>
      <c r="B12" s="28" t="s">
        <v>53</v>
      </c>
      <c r="C12" s="26" t="s">
        <v>54</v>
      </c>
      <c r="D12" s="27" t="s">
        <v>55</v>
      </c>
      <c r="E12" s="40" t="s">
        <v>56</v>
      </c>
      <c r="F12" s="28" t="s">
        <v>57</v>
      </c>
      <c r="G12" s="27" t="s">
        <v>58</v>
      </c>
      <c r="H12" s="25"/>
      <c r="I12" s="33">
        <v>30</v>
      </c>
      <c r="J12" s="25">
        <v>16</v>
      </c>
      <c r="K12" s="25">
        <v>1</v>
      </c>
      <c r="L12" s="35">
        <v>17</v>
      </c>
      <c r="M12" s="25"/>
    </row>
    <row r="13" ht="17.5" customHeight="1" spans="1:13">
      <c r="A13" s="25">
        <v>11</v>
      </c>
      <c r="B13" s="28" t="s">
        <v>59</v>
      </c>
      <c r="C13" s="26" t="s">
        <v>60</v>
      </c>
      <c r="D13" s="29" t="s">
        <v>61</v>
      </c>
      <c r="E13" s="30">
        <v>978751674665</v>
      </c>
      <c r="F13" s="28" t="s">
        <v>62</v>
      </c>
      <c r="G13" s="29" t="s">
        <v>23</v>
      </c>
      <c r="H13" s="25" t="s">
        <v>63</v>
      </c>
      <c r="I13" s="34">
        <v>26</v>
      </c>
      <c r="J13" s="25">
        <v>127</v>
      </c>
      <c r="K13" s="25">
        <v>3</v>
      </c>
      <c r="L13" s="35">
        <v>130</v>
      </c>
      <c r="M13" s="25"/>
    </row>
    <row r="14" ht="17.5" customHeight="1" spans="1:13">
      <c r="A14" s="25">
        <v>12</v>
      </c>
      <c r="B14" s="28" t="s">
        <v>59</v>
      </c>
      <c r="C14" s="26" t="s">
        <v>60</v>
      </c>
      <c r="D14" s="29" t="s">
        <v>64</v>
      </c>
      <c r="E14" s="30">
        <v>978751674684</v>
      </c>
      <c r="F14" s="28" t="s">
        <v>62</v>
      </c>
      <c r="G14" s="29" t="s">
        <v>23</v>
      </c>
      <c r="H14" s="25" t="s">
        <v>63</v>
      </c>
      <c r="I14" s="34">
        <v>11</v>
      </c>
      <c r="J14" s="25">
        <v>127</v>
      </c>
      <c r="K14" s="25">
        <v>3</v>
      </c>
      <c r="L14" s="35">
        <v>130</v>
      </c>
      <c r="M14" s="25"/>
    </row>
    <row r="15" ht="17.5" customHeight="1" spans="1:13">
      <c r="A15" s="25">
        <v>13</v>
      </c>
      <c r="B15" s="28" t="s">
        <v>65</v>
      </c>
      <c r="C15" s="27" t="s">
        <v>66</v>
      </c>
      <c r="D15" s="27" t="s">
        <v>67</v>
      </c>
      <c r="E15" s="40" t="s">
        <v>68</v>
      </c>
      <c r="F15" s="28" t="s">
        <v>69</v>
      </c>
      <c r="G15" s="27" t="s">
        <v>23</v>
      </c>
      <c r="H15" s="25" t="s">
        <v>63</v>
      </c>
      <c r="I15" s="33">
        <v>24</v>
      </c>
      <c r="J15" s="25">
        <v>88</v>
      </c>
      <c r="K15" s="25">
        <v>2</v>
      </c>
      <c r="L15" s="35">
        <v>90</v>
      </c>
      <c r="M15" s="25"/>
    </row>
    <row r="16" ht="17.5" customHeight="1" spans="1:13">
      <c r="A16" s="25">
        <v>14</v>
      </c>
      <c r="B16" s="28" t="s">
        <v>65</v>
      </c>
      <c r="C16" s="27" t="s">
        <v>66</v>
      </c>
      <c r="D16" s="27" t="s">
        <v>70</v>
      </c>
      <c r="E16" s="40" t="s">
        <v>71</v>
      </c>
      <c r="F16" s="28" t="s">
        <v>69</v>
      </c>
      <c r="G16" s="27" t="s">
        <v>23</v>
      </c>
      <c r="H16" s="25" t="s">
        <v>63</v>
      </c>
      <c r="I16" s="33">
        <v>9</v>
      </c>
      <c r="J16" s="25">
        <v>88</v>
      </c>
      <c r="K16" s="25">
        <v>2</v>
      </c>
      <c r="L16" s="35">
        <v>90</v>
      </c>
      <c r="M16" s="25"/>
    </row>
    <row r="17" ht="17.5" customHeight="1" spans="1:13">
      <c r="A17" s="25">
        <v>15</v>
      </c>
      <c r="B17" s="28" t="s">
        <v>53</v>
      </c>
      <c r="C17" s="26" t="s">
        <v>72</v>
      </c>
      <c r="D17" s="27" t="s">
        <v>73</v>
      </c>
      <c r="E17" s="40" t="s">
        <v>74</v>
      </c>
      <c r="F17" s="28"/>
      <c r="G17" s="27" t="s">
        <v>58</v>
      </c>
      <c r="H17" s="25"/>
      <c r="I17" s="33">
        <v>29</v>
      </c>
      <c r="J17" s="25">
        <v>16</v>
      </c>
      <c r="K17" s="25">
        <v>1</v>
      </c>
      <c r="L17" s="35">
        <v>17</v>
      </c>
      <c r="M17" s="25"/>
    </row>
    <row r="18" ht="17.5" customHeight="1" spans="1:13">
      <c r="A18" s="25">
        <v>16</v>
      </c>
      <c r="B18" s="28" t="s">
        <v>75</v>
      </c>
      <c r="C18" s="26" t="s">
        <v>76</v>
      </c>
      <c r="D18" s="27" t="s">
        <v>77</v>
      </c>
      <c r="E18" s="27" t="s">
        <v>78</v>
      </c>
      <c r="F18" s="28" t="s">
        <v>79</v>
      </c>
      <c r="G18" s="27" t="s">
        <v>17</v>
      </c>
      <c r="H18" s="25"/>
      <c r="I18" s="33">
        <v>49.8</v>
      </c>
      <c r="J18" s="25">
        <v>35</v>
      </c>
      <c r="K18" s="25">
        <v>1</v>
      </c>
      <c r="L18" s="35">
        <v>36</v>
      </c>
      <c r="M18" s="25"/>
    </row>
    <row r="19" ht="17.5" customHeight="1" spans="1:13">
      <c r="A19" s="25">
        <v>17</v>
      </c>
      <c r="B19" s="28" t="s">
        <v>53</v>
      </c>
      <c r="C19" s="26" t="s">
        <v>80</v>
      </c>
      <c r="D19" s="27" t="s">
        <v>81</v>
      </c>
      <c r="E19" s="40" t="s">
        <v>82</v>
      </c>
      <c r="F19" s="28" t="s">
        <v>83</v>
      </c>
      <c r="G19" s="27" t="s">
        <v>58</v>
      </c>
      <c r="H19" s="25"/>
      <c r="I19" s="33">
        <v>32</v>
      </c>
      <c r="J19" s="25">
        <v>16</v>
      </c>
      <c r="K19" s="25">
        <v>1</v>
      </c>
      <c r="L19" s="35">
        <v>17</v>
      </c>
      <c r="M19" s="25"/>
    </row>
    <row r="20" ht="17.5" customHeight="1" spans="1:13">
      <c r="A20" s="25">
        <v>18</v>
      </c>
      <c r="B20" s="28" t="s">
        <v>84</v>
      </c>
      <c r="C20" s="26" t="s">
        <v>85</v>
      </c>
      <c r="D20" s="27" t="s">
        <v>86</v>
      </c>
      <c r="E20" s="27" t="s">
        <v>87</v>
      </c>
      <c r="F20" s="28"/>
      <c r="G20" s="29" t="s">
        <v>88</v>
      </c>
      <c r="H20" s="25"/>
      <c r="I20" s="33">
        <v>33</v>
      </c>
      <c r="J20" s="25">
        <v>174</v>
      </c>
      <c r="K20" s="25">
        <v>6</v>
      </c>
      <c r="L20" s="35">
        <v>180</v>
      </c>
      <c r="M20" s="25"/>
    </row>
    <row r="21" ht="17.5" customHeight="1" spans="1:13">
      <c r="A21" s="25">
        <v>19</v>
      </c>
      <c r="B21" s="28" t="s">
        <v>89</v>
      </c>
      <c r="C21" s="26" t="s">
        <v>90</v>
      </c>
      <c r="D21" s="27" t="s">
        <v>91</v>
      </c>
      <c r="E21" s="27" t="s">
        <v>92</v>
      </c>
      <c r="F21" s="28"/>
      <c r="G21" s="27" t="s">
        <v>47</v>
      </c>
      <c r="H21" s="25"/>
      <c r="I21" s="33">
        <v>35</v>
      </c>
      <c r="J21" s="25">
        <v>24</v>
      </c>
      <c r="K21" s="25">
        <v>1</v>
      </c>
      <c r="L21" s="35">
        <v>25</v>
      </c>
      <c r="M21" s="25"/>
    </row>
    <row r="22" ht="17.5" customHeight="1" spans="1:13">
      <c r="A22" s="25">
        <v>20</v>
      </c>
      <c r="B22" s="26" t="s">
        <v>13</v>
      </c>
      <c r="C22" s="26" t="s">
        <v>93</v>
      </c>
      <c r="D22" s="27" t="s">
        <v>94</v>
      </c>
      <c r="E22" s="27" t="s">
        <v>95</v>
      </c>
      <c r="F22" s="28" t="s">
        <v>96</v>
      </c>
      <c r="G22" s="27" t="s">
        <v>17</v>
      </c>
      <c r="H22" s="25"/>
      <c r="I22" s="33">
        <v>42</v>
      </c>
      <c r="J22" s="25">
        <v>54</v>
      </c>
      <c r="K22" s="25">
        <v>1</v>
      </c>
      <c r="L22" s="35">
        <v>55</v>
      </c>
      <c r="M22" s="25"/>
    </row>
    <row r="23" ht="17.5" customHeight="1" spans="1:13">
      <c r="A23" s="25">
        <v>21</v>
      </c>
      <c r="B23" s="26" t="s">
        <v>13</v>
      </c>
      <c r="C23" s="26" t="s">
        <v>97</v>
      </c>
      <c r="D23" s="27" t="s">
        <v>97</v>
      </c>
      <c r="E23" s="27" t="s">
        <v>98</v>
      </c>
      <c r="F23" s="28" t="s">
        <v>99</v>
      </c>
      <c r="G23" s="27" t="s">
        <v>88</v>
      </c>
      <c r="H23" s="25"/>
      <c r="I23" s="33">
        <v>25</v>
      </c>
      <c r="J23" s="25">
        <v>54</v>
      </c>
      <c r="K23" s="25">
        <v>1</v>
      </c>
      <c r="L23" s="35">
        <v>55</v>
      </c>
      <c r="M23" s="25"/>
    </row>
    <row r="24" ht="17.5" customHeight="1" spans="1:13">
      <c r="A24" s="25">
        <v>22</v>
      </c>
      <c r="B24" s="26" t="s">
        <v>48</v>
      </c>
      <c r="C24" s="26" t="s">
        <v>100</v>
      </c>
      <c r="D24" s="27" t="s">
        <v>100</v>
      </c>
      <c r="E24" s="27" t="s">
        <v>101</v>
      </c>
      <c r="F24" s="28"/>
      <c r="G24" s="27" t="s">
        <v>52</v>
      </c>
      <c r="H24" s="25"/>
      <c r="I24" s="33">
        <v>36</v>
      </c>
      <c r="J24" s="25">
        <v>8</v>
      </c>
      <c r="K24" s="25">
        <v>1</v>
      </c>
      <c r="L24" s="35">
        <v>9</v>
      </c>
      <c r="M24" s="25"/>
    </row>
    <row r="25" ht="17.5" customHeight="1" spans="1:13">
      <c r="A25" s="25">
        <v>23</v>
      </c>
      <c r="B25" s="28" t="s">
        <v>102</v>
      </c>
      <c r="C25" s="26" t="s">
        <v>103</v>
      </c>
      <c r="D25" s="27" t="s">
        <v>104</v>
      </c>
      <c r="E25" s="27" t="s">
        <v>105</v>
      </c>
      <c r="F25" s="28" t="s">
        <v>106</v>
      </c>
      <c r="G25" s="27" t="s">
        <v>88</v>
      </c>
      <c r="H25" s="25"/>
      <c r="I25" s="33">
        <v>32</v>
      </c>
      <c r="J25" s="25">
        <v>118</v>
      </c>
      <c r="K25" s="25">
        <v>7</v>
      </c>
      <c r="L25" s="35">
        <v>225</v>
      </c>
      <c r="M25" s="25"/>
    </row>
    <row r="26" ht="17.5" customHeight="1" spans="1:13">
      <c r="A26" s="25">
        <v>24</v>
      </c>
      <c r="B26" s="28" t="s">
        <v>53</v>
      </c>
      <c r="C26" s="26" t="s">
        <v>107</v>
      </c>
      <c r="D26" s="27" t="s">
        <v>107</v>
      </c>
      <c r="E26" s="40" t="s">
        <v>108</v>
      </c>
      <c r="F26" s="28" t="s">
        <v>109</v>
      </c>
      <c r="G26" s="27" t="s">
        <v>58</v>
      </c>
      <c r="H26" s="25"/>
      <c r="I26" s="33">
        <v>33</v>
      </c>
      <c r="J26" s="25">
        <v>16</v>
      </c>
      <c r="K26" s="25">
        <v>1</v>
      </c>
      <c r="L26" s="35">
        <v>17</v>
      </c>
      <c r="M26" s="25"/>
    </row>
    <row r="27" ht="17.5" customHeight="1" spans="1:13">
      <c r="A27" s="25">
        <v>25</v>
      </c>
      <c r="B27" s="28" t="s">
        <v>110</v>
      </c>
      <c r="C27" s="26" t="s">
        <v>111</v>
      </c>
      <c r="D27" s="27" t="s">
        <v>112</v>
      </c>
      <c r="E27" s="27" t="s">
        <v>113</v>
      </c>
      <c r="F27" s="28"/>
      <c r="G27" s="27" t="s">
        <v>47</v>
      </c>
      <c r="H27" s="25"/>
      <c r="I27" s="33">
        <v>35</v>
      </c>
      <c r="J27" s="25">
        <v>117</v>
      </c>
      <c r="K27" s="25">
        <v>3</v>
      </c>
      <c r="L27" s="36">
        <v>120</v>
      </c>
      <c r="M27" s="25"/>
    </row>
    <row r="28" ht="17.5" customHeight="1" spans="1:13">
      <c r="A28" s="25">
        <v>26</v>
      </c>
      <c r="B28" s="26" t="s">
        <v>13</v>
      </c>
      <c r="C28" s="26" t="s">
        <v>114</v>
      </c>
      <c r="D28" s="27" t="s">
        <v>115</v>
      </c>
      <c r="E28" s="40" t="s">
        <v>116</v>
      </c>
      <c r="F28" s="28" t="s">
        <v>117</v>
      </c>
      <c r="G28" s="27" t="s">
        <v>58</v>
      </c>
      <c r="H28" s="25"/>
      <c r="I28" s="33">
        <v>29</v>
      </c>
      <c r="J28" s="25">
        <v>54</v>
      </c>
      <c r="K28" s="25">
        <v>1</v>
      </c>
      <c r="L28" s="36">
        <v>55</v>
      </c>
      <c r="M28" s="25"/>
    </row>
    <row r="29" ht="17.5" customHeight="1" spans="1:13">
      <c r="A29" s="25">
        <v>27</v>
      </c>
      <c r="B29" s="26" t="s">
        <v>118</v>
      </c>
      <c r="C29" s="26" t="s">
        <v>119</v>
      </c>
      <c r="D29" s="27" t="s">
        <v>119</v>
      </c>
      <c r="E29" s="40" t="s">
        <v>120</v>
      </c>
      <c r="F29" s="31" t="s">
        <v>121</v>
      </c>
      <c r="G29" s="27" t="s">
        <v>122</v>
      </c>
      <c r="H29" s="25"/>
      <c r="I29" s="33">
        <v>39</v>
      </c>
      <c r="J29" s="25">
        <v>32</v>
      </c>
      <c r="K29" s="25">
        <v>1</v>
      </c>
      <c r="L29" s="33">
        <v>33</v>
      </c>
      <c r="M29" s="25"/>
    </row>
    <row r="30" ht="17.5" customHeight="1" spans="1:13">
      <c r="A30" s="25">
        <v>28</v>
      </c>
      <c r="B30" s="26" t="s">
        <v>123</v>
      </c>
      <c r="C30" s="26" t="s">
        <v>124</v>
      </c>
      <c r="D30" s="27" t="s">
        <v>125</v>
      </c>
      <c r="E30" s="40" t="s">
        <v>126</v>
      </c>
      <c r="F30" s="28"/>
      <c r="G30" s="27" t="s">
        <v>52</v>
      </c>
      <c r="H30" s="25"/>
      <c r="I30" s="33">
        <v>45</v>
      </c>
      <c r="J30" s="25">
        <v>112</v>
      </c>
      <c r="K30" s="25">
        <v>3</v>
      </c>
      <c r="L30" s="33">
        <v>115</v>
      </c>
      <c r="M30" s="25"/>
    </row>
    <row r="31" ht="17.5" customHeight="1" spans="1:13">
      <c r="A31" s="25">
        <v>29</v>
      </c>
      <c r="B31" s="26" t="s">
        <v>127</v>
      </c>
      <c r="C31" s="26" t="s">
        <v>128</v>
      </c>
      <c r="D31" s="27" t="s">
        <v>129</v>
      </c>
      <c r="E31" s="27" t="s">
        <v>130</v>
      </c>
      <c r="F31" s="28" t="s">
        <v>131</v>
      </c>
      <c r="G31" s="27" t="s">
        <v>132</v>
      </c>
      <c r="H31" s="25"/>
      <c r="I31" s="33">
        <v>35</v>
      </c>
      <c r="J31" s="25">
        <v>112</v>
      </c>
      <c r="K31" s="25">
        <v>3</v>
      </c>
      <c r="L31" s="33">
        <v>135</v>
      </c>
      <c r="M31" s="25"/>
    </row>
    <row r="32" ht="17.5" customHeight="1" spans="1:13">
      <c r="A32" s="25">
        <v>30</v>
      </c>
      <c r="B32" s="26" t="s">
        <v>133</v>
      </c>
      <c r="C32" s="26" t="s">
        <v>134</v>
      </c>
      <c r="D32" s="29" t="s">
        <v>135</v>
      </c>
      <c r="E32" s="41" t="s">
        <v>136</v>
      </c>
      <c r="F32" s="28" t="s">
        <v>137</v>
      </c>
      <c r="G32" s="29" t="s">
        <v>138</v>
      </c>
      <c r="H32" s="25" t="s">
        <v>139</v>
      </c>
      <c r="I32" s="34">
        <v>48</v>
      </c>
      <c r="J32" s="25">
        <v>39</v>
      </c>
      <c r="K32" s="25">
        <v>1</v>
      </c>
      <c r="L32" s="34">
        <v>40</v>
      </c>
      <c r="M32" s="25"/>
    </row>
    <row r="33" ht="17.5" customHeight="1" spans="1:13">
      <c r="A33" s="25">
        <v>31</v>
      </c>
      <c r="B33" s="26" t="s">
        <v>89</v>
      </c>
      <c r="C33" s="26" t="s">
        <v>140</v>
      </c>
      <c r="D33" s="27" t="s">
        <v>141</v>
      </c>
      <c r="E33" s="40" t="s">
        <v>142</v>
      </c>
      <c r="F33" s="28" t="s">
        <v>143</v>
      </c>
      <c r="G33" s="27" t="s">
        <v>144</v>
      </c>
      <c r="H33" s="25"/>
      <c r="I33" s="33">
        <v>33.9</v>
      </c>
      <c r="J33" s="25">
        <v>20</v>
      </c>
      <c r="K33" s="25">
        <v>1</v>
      </c>
      <c r="L33" s="33">
        <v>21</v>
      </c>
      <c r="M33" s="25"/>
    </row>
    <row r="34" ht="17.5" customHeight="1" spans="1:13">
      <c r="A34" s="25">
        <v>32</v>
      </c>
      <c r="B34" s="26" t="s">
        <v>123</v>
      </c>
      <c r="C34" s="26" t="s">
        <v>145</v>
      </c>
      <c r="D34" s="27" t="s">
        <v>146</v>
      </c>
      <c r="E34" s="40" t="s">
        <v>147</v>
      </c>
      <c r="F34" s="28"/>
      <c r="G34" s="27" t="s">
        <v>35</v>
      </c>
      <c r="H34" s="25"/>
      <c r="I34" s="33">
        <v>39.8</v>
      </c>
      <c r="J34" s="25">
        <v>112</v>
      </c>
      <c r="K34" s="25">
        <v>3</v>
      </c>
      <c r="L34" s="33">
        <v>115</v>
      </c>
      <c r="M34" s="25"/>
    </row>
    <row r="35" ht="17.5" customHeight="1" spans="1:13">
      <c r="A35" s="25">
        <v>33</v>
      </c>
      <c r="B35" s="26" t="s">
        <v>48</v>
      </c>
      <c r="C35" s="26" t="s">
        <v>148</v>
      </c>
      <c r="D35" s="27" t="s">
        <v>149</v>
      </c>
      <c r="E35" s="40" t="s">
        <v>150</v>
      </c>
      <c r="F35" s="28"/>
      <c r="G35" s="27" t="s">
        <v>132</v>
      </c>
      <c r="H35" s="25"/>
      <c r="I35" s="33">
        <v>48</v>
      </c>
      <c r="J35" s="25">
        <v>29</v>
      </c>
      <c r="K35" s="25">
        <v>1</v>
      </c>
      <c r="L35" s="33">
        <v>30</v>
      </c>
      <c r="M35" s="25"/>
    </row>
    <row r="36" ht="17.5" customHeight="1" spans="1:13">
      <c r="A36" s="25">
        <v>34</v>
      </c>
      <c r="B36" s="26" t="s">
        <v>151</v>
      </c>
      <c r="C36" s="26" t="s">
        <v>152</v>
      </c>
      <c r="D36" s="27" t="s">
        <v>152</v>
      </c>
      <c r="E36" s="40" t="s">
        <v>153</v>
      </c>
      <c r="F36" s="28" t="s">
        <v>154</v>
      </c>
      <c r="G36" s="27" t="s">
        <v>155</v>
      </c>
      <c r="H36" s="25"/>
      <c r="I36" s="33">
        <v>28</v>
      </c>
      <c r="J36" s="25">
        <v>27</v>
      </c>
      <c r="K36" s="25">
        <v>1</v>
      </c>
      <c r="L36" s="33">
        <v>28</v>
      </c>
      <c r="M36" s="25"/>
    </row>
    <row r="37" ht="17.5" customHeight="1" spans="1:13">
      <c r="A37" s="25">
        <v>35</v>
      </c>
      <c r="B37" s="26" t="s">
        <v>133</v>
      </c>
      <c r="C37" s="26" t="s">
        <v>156</v>
      </c>
      <c r="D37" s="29" t="s">
        <v>157</v>
      </c>
      <c r="E37" s="41" t="s">
        <v>158</v>
      </c>
      <c r="F37" s="28" t="s">
        <v>159</v>
      </c>
      <c r="G37" s="29" t="s">
        <v>160</v>
      </c>
      <c r="H37" s="25"/>
      <c r="I37" s="37">
        <v>34</v>
      </c>
      <c r="J37" s="25">
        <v>39</v>
      </c>
      <c r="K37" s="25">
        <v>1</v>
      </c>
      <c r="L37" s="33">
        <v>40</v>
      </c>
      <c r="M37" s="25"/>
    </row>
    <row r="38" ht="17.5" customHeight="1" spans="1:13">
      <c r="A38" s="25">
        <v>36</v>
      </c>
      <c r="B38" s="26" t="s">
        <v>89</v>
      </c>
      <c r="C38" s="26" t="s">
        <v>161</v>
      </c>
      <c r="D38" s="29" t="s">
        <v>161</v>
      </c>
      <c r="E38" s="41" t="s">
        <v>162</v>
      </c>
      <c r="F38" s="28" t="s">
        <v>163</v>
      </c>
      <c r="G38" s="29" t="s">
        <v>164</v>
      </c>
      <c r="H38" s="25"/>
      <c r="I38" s="33">
        <v>49.8</v>
      </c>
      <c r="J38" s="25">
        <v>21</v>
      </c>
      <c r="K38" s="25">
        <v>1</v>
      </c>
      <c r="L38" s="35">
        <v>22</v>
      </c>
      <c r="M38" s="25"/>
    </row>
    <row r="39" ht="17.5" customHeight="1" spans="1:13">
      <c r="A39" s="25">
        <v>37</v>
      </c>
      <c r="B39" s="28" t="s">
        <v>165</v>
      </c>
      <c r="C39" s="25" t="s">
        <v>124</v>
      </c>
      <c r="D39" s="27" t="s">
        <v>166</v>
      </c>
      <c r="E39" s="27" t="s">
        <v>167</v>
      </c>
      <c r="F39" s="28" t="s">
        <v>168</v>
      </c>
      <c r="G39" s="27" t="s">
        <v>52</v>
      </c>
      <c r="H39" s="25"/>
      <c r="I39" s="33">
        <v>45</v>
      </c>
      <c r="J39" s="25">
        <v>66</v>
      </c>
      <c r="K39" s="25">
        <v>2</v>
      </c>
      <c r="L39" s="35">
        <v>68</v>
      </c>
      <c r="M39" s="25"/>
    </row>
    <row r="40" ht="17.5" customHeight="1" spans="1:13">
      <c r="A40" s="25">
        <v>38</v>
      </c>
      <c r="B40" s="28" t="s">
        <v>151</v>
      </c>
      <c r="C40" s="25" t="s">
        <v>169</v>
      </c>
      <c r="D40" s="27" t="s">
        <v>170</v>
      </c>
      <c r="E40" s="40" t="s">
        <v>171</v>
      </c>
      <c r="F40" s="28"/>
      <c r="G40" s="27" t="s">
        <v>172</v>
      </c>
      <c r="H40" s="25"/>
      <c r="I40" s="33">
        <v>48</v>
      </c>
      <c r="J40" s="25">
        <v>27</v>
      </c>
      <c r="K40" s="25">
        <v>1</v>
      </c>
      <c r="L40" s="35">
        <v>28</v>
      </c>
      <c r="M40" s="25"/>
    </row>
    <row r="41" ht="17.5" customHeight="1" spans="1:13">
      <c r="A41" s="25">
        <v>39</v>
      </c>
      <c r="B41" s="28" t="s">
        <v>53</v>
      </c>
      <c r="C41" s="25" t="s">
        <v>173</v>
      </c>
      <c r="D41" s="29" t="s">
        <v>174</v>
      </c>
      <c r="E41" s="41" t="s">
        <v>175</v>
      </c>
      <c r="F41" s="28" t="s">
        <v>176</v>
      </c>
      <c r="G41" s="29" t="s">
        <v>177</v>
      </c>
      <c r="H41" s="25"/>
      <c r="I41" s="38">
        <v>58</v>
      </c>
      <c r="J41" s="25">
        <v>16</v>
      </c>
      <c r="K41" s="25">
        <v>1</v>
      </c>
      <c r="L41" s="39">
        <v>17</v>
      </c>
      <c r="M41" s="25"/>
    </row>
    <row r="42" ht="17.5" customHeight="1" spans="1:13">
      <c r="A42" s="25">
        <v>40</v>
      </c>
      <c r="B42" s="28" t="s">
        <v>118</v>
      </c>
      <c r="C42" s="26" t="s">
        <v>178</v>
      </c>
      <c r="D42" s="27" t="s">
        <v>179</v>
      </c>
      <c r="E42" s="40" t="s">
        <v>180</v>
      </c>
      <c r="F42" s="28" t="s">
        <v>181</v>
      </c>
      <c r="G42" s="27" t="s">
        <v>132</v>
      </c>
      <c r="H42" s="25"/>
      <c r="I42" s="25">
        <v>48</v>
      </c>
      <c r="J42" s="25">
        <v>31</v>
      </c>
      <c r="K42" s="25">
        <v>1</v>
      </c>
      <c r="L42" s="25">
        <v>32</v>
      </c>
      <c r="M42" s="25"/>
    </row>
    <row r="43" ht="17.5" customHeight="1" spans="1:13">
      <c r="A43" s="25">
        <v>41</v>
      </c>
      <c r="B43" s="26" t="s">
        <v>165</v>
      </c>
      <c r="C43" s="26" t="s">
        <v>182</v>
      </c>
      <c r="D43" s="28" t="s">
        <v>183</v>
      </c>
      <c r="E43" s="42" t="s">
        <v>184</v>
      </c>
      <c r="F43" s="28" t="s">
        <v>185</v>
      </c>
      <c r="G43" s="28" t="s">
        <v>186</v>
      </c>
      <c r="H43" s="25"/>
      <c r="I43" s="33">
        <v>49</v>
      </c>
      <c r="J43" s="25">
        <v>107</v>
      </c>
      <c r="K43" s="25">
        <v>3</v>
      </c>
      <c r="L43" s="36">
        <v>110</v>
      </c>
      <c r="M43" s="2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73"/>
  <sheetViews>
    <sheetView topLeftCell="A24" workbookViewId="0">
      <selection activeCell="E35" sqref="E35:F45"/>
    </sheetView>
  </sheetViews>
  <sheetFormatPr defaultColWidth="9" defaultRowHeight="14.25"/>
  <cols>
    <col min="1" max="1" width="3.125" style="2" customWidth="1"/>
    <col min="2" max="2" width="41.625" style="2" customWidth="1"/>
    <col min="3" max="3" width="15" style="2" customWidth="1"/>
    <col min="4" max="4" width="7.875" style="2" customWidth="1"/>
    <col min="5" max="5" width="5.75" style="2" customWidth="1"/>
    <col min="6" max="7" width="4.875" style="2" customWidth="1"/>
    <col min="8" max="8" width="6.625" style="2" customWidth="1"/>
    <col min="9" max="9" width="7.5" style="2" customWidth="1"/>
    <col min="10" max="10" width="4.875" style="2" customWidth="1"/>
    <col min="11" max="11" width="9.25" style="3" customWidth="1"/>
    <col min="12" max="13" width="9" style="3"/>
    <col min="14" max="232" width="9" style="2"/>
    <col min="233" max="16384" width="9" style="1"/>
  </cols>
  <sheetData>
    <row r="1" s="1" customFormat="1" ht="18.75" spans="1:232">
      <c r="A1" s="4" t="s">
        <v>187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</row>
    <row r="2" s="2" customFormat="1" ht="12" spans="1:11">
      <c r="A2" s="5" t="s">
        <v>188</v>
      </c>
      <c r="B2" s="6" t="s">
        <v>189</v>
      </c>
      <c r="C2" s="6" t="s">
        <v>190</v>
      </c>
      <c r="D2" s="5" t="s">
        <v>6</v>
      </c>
      <c r="E2" s="5" t="s">
        <v>191</v>
      </c>
      <c r="F2" s="5" t="s">
        <v>192</v>
      </c>
      <c r="G2" s="7" t="s">
        <v>193</v>
      </c>
      <c r="H2" s="7" t="s">
        <v>194</v>
      </c>
      <c r="I2" s="5" t="s">
        <v>195</v>
      </c>
      <c r="J2" s="5" t="s">
        <v>196</v>
      </c>
      <c r="K2" s="7" t="s">
        <v>197</v>
      </c>
    </row>
    <row r="3" s="2" customFormat="1" spans="1:245">
      <c r="A3" s="8">
        <v>1</v>
      </c>
      <c r="B3" s="9" t="s">
        <v>15</v>
      </c>
      <c r="C3" s="43" t="s">
        <v>16</v>
      </c>
      <c r="D3" s="9" t="s">
        <v>17</v>
      </c>
      <c r="E3" s="9">
        <v>26</v>
      </c>
      <c r="F3" s="10">
        <v>53</v>
      </c>
      <c r="G3" s="11"/>
      <c r="H3" s="11">
        <f t="shared" ref="H3:H66" si="0">F3-G3</f>
        <v>53</v>
      </c>
      <c r="I3" s="8">
        <f t="shared" ref="I3:I66" si="1">E3*(F3-G3)</f>
        <v>1378</v>
      </c>
      <c r="J3" s="19">
        <v>0.4</v>
      </c>
      <c r="K3" s="12">
        <f t="shared" ref="K3:K66" si="2">I3*J3</f>
        <v>551.2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</row>
    <row r="4" s="2" customFormat="1" spans="1:245">
      <c r="A4" s="8">
        <v>2</v>
      </c>
      <c r="B4" s="8" t="s">
        <v>20</v>
      </c>
      <c r="C4" s="44" t="s">
        <v>21</v>
      </c>
      <c r="D4" s="8" t="s">
        <v>23</v>
      </c>
      <c r="E4" s="8">
        <v>28</v>
      </c>
      <c r="F4" s="10">
        <v>90</v>
      </c>
      <c r="G4" s="11">
        <v>6</v>
      </c>
      <c r="H4" s="11">
        <f t="shared" si="0"/>
        <v>84</v>
      </c>
      <c r="I4" s="8">
        <f t="shared" si="1"/>
        <v>2352</v>
      </c>
      <c r="J4" s="19">
        <v>0.75</v>
      </c>
      <c r="K4" s="12">
        <f t="shared" si="2"/>
        <v>1764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</row>
    <row r="5" s="2" customFormat="1" spans="1:245">
      <c r="A5" s="8">
        <v>3</v>
      </c>
      <c r="B5" s="8" t="s">
        <v>25</v>
      </c>
      <c r="C5" s="44" t="s">
        <v>26</v>
      </c>
      <c r="D5" s="8" t="s">
        <v>23</v>
      </c>
      <c r="E5" s="8">
        <v>10</v>
      </c>
      <c r="F5" s="10">
        <v>90</v>
      </c>
      <c r="G5" s="12">
        <v>6</v>
      </c>
      <c r="H5" s="11">
        <f t="shared" si="0"/>
        <v>84</v>
      </c>
      <c r="I5" s="8">
        <f t="shared" si="1"/>
        <v>840</v>
      </c>
      <c r="J5" s="19">
        <v>0.75</v>
      </c>
      <c r="K5" s="12">
        <f t="shared" si="2"/>
        <v>630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="2" customFormat="1" ht="12" spans="1:11">
      <c r="A6" s="8">
        <v>4</v>
      </c>
      <c r="B6" s="8" t="s">
        <v>28</v>
      </c>
      <c r="C6" s="44" t="s">
        <v>29</v>
      </c>
      <c r="D6" s="8" t="s">
        <v>30</v>
      </c>
      <c r="E6" s="9">
        <v>27</v>
      </c>
      <c r="F6" s="10">
        <v>90</v>
      </c>
      <c r="G6" s="12"/>
      <c r="H6" s="11">
        <f t="shared" si="0"/>
        <v>90</v>
      </c>
      <c r="I6" s="8">
        <f t="shared" si="1"/>
        <v>2430</v>
      </c>
      <c r="J6" s="19">
        <v>0.72</v>
      </c>
      <c r="K6" s="12">
        <f t="shared" si="2"/>
        <v>1749.6</v>
      </c>
    </row>
    <row r="7" s="2" customFormat="1" spans="1:245">
      <c r="A7" s="8">
        <v>5</v>
      </c>
      <c r="B7" s="8" t="s">
        <v>33</v>
      </c>
      <c r="C7" s="44" t="s">
        <v>34</v>
      </c>
      <c r="D7" s="8" t="s">
        <v>35</v>
      </c>
      <c r="E7" s="9">
        <v>42</v>
      </c>
      <c r="F7" s="10">
        <v>115</v>
      </c>
      <c r="G7" s="11"/>
      <c r="H7" s="11">
        <f t="shared" si="0"/>
        <v>115</v>
      </c>
      <c r="I7" s="8">
        <f t="shared" si="1"/>
        <v>4830</v>
      </c>
      <c r="J7" s="19">
        <v>0.5</v>
      </c>
      <c r="K7" s="12">
        <f t="shared" si="2"/>
        <v>2415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2"/>
      <c r="IK7" s="22"/>
    </row>
    <row r="8" s="2" customFormat="1" spans="1:243">
      <c r="A8" s="8">
        <v>6</v>
      </c>
      <c r="B8" s="8" t="s">
        <v>37</v>
      </c>
      <c r="C8" s="44" t="s">
        <v>38</v>
      </c>
      <c r="D8" s="8" t="s">
        <v>35</v>
      </c>
      <c r="E8" s="9">
        <v>42</v>
      </c>
      <c r="F8" s="10">
        <v>115</v>
      </c>
      <c r="G8" s="11"/>
      <c r="H8" s="11">
        <f t="shared" si="0"/>
        <v>115</v>
      </c>
      <c r="I8" s="8">
        <f t="shared" si="1"/>
        <v>4830</v>
      </c>
      <c r="J8" s="19">
        <v>0.5</v>
      </c>
      <c r="K8" s="12">
        <f t="shared" si="2"/>
        <v>2415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</row>
    <row r="9" s="2" customFormat="1" spans="1:245">
      <c r="A9" s="8">
        <v>7</v>
      </c>
      <c r="B9" s="8" t="s">
        <v>40</v>
      </c>
      <c r="C9" s="44" t="s">
        <v>41</v>
      </c>
      <c r="D9" s="8" t="s">
        <v>35</v>
      </c>
      <c r="E9" s="9">
        <v>42</v>
      </c>
      <c r="F9" s="10">
        <v>115</v>
      </c>
      <c r="G9" s="11"/>
      <c r="H9" s="11">
        <f t="shared" si="0"/>
        <v>115</v>
      </c>
      <c r="I9" s="8">
        <f t="shared" si="1"/>
        <v>4830</v>
      </c>
      <c r="J9" s="19">
        <v>0.5</v>
      </c>
      <c r="K9" s="12">
        <f t="shared" si="2"/>
        <v>2415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1"/>
      <c r="IK9" s="1"/>
    </row>
    <row r="10" s="2" customFormat="1" ht="12" spans="1:245">
      <c r="A10" s="8">
        <v>8</v>
      </c>
      <c r="B10" s="8" t="s">
        <v>44</v>
      </c>
      <c r="C10" s="8" t="s">
        <v>45</v>
      </c>
      <c r="D10" s="9" t="s">
        <v>47</v>
      </c>
      <c r="E10" s="9">
        <v>39.8</v>
      </c>
      <c r="F10" s="10">
        <v>101</v>
      </c>
      <c r="G10" s="11">
        <v>6</v>
      </c>
      <c r="H10" s="11">
        <f t="shared" si="0"/>
        <v>95</v>
      </c>
      <c r="I10" s="8">
        <f t="shared" si="1"/>
        <v>3781</v>
      </c>
      <c r="J10" s="19">
        <v>0.5</v>
      </c>
      <c r="K10" s="12">
        <f t="shared" si="2"/>
        <v>1890.5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</row>
    <row r="11" s="2" customFormat="1" ht="12" spans="1:245">
      <c r="A11" s="8">
        <v>9</v>
      </c>
      <c r="B11" s="8" t="s">
        <v>49</v>
      </c>
      <c r="C11" s="8" t="s">
        <v>198</v>
      </c>
      <c r="D11" s="9" t="s">
        <v>52</v>
      </c>
      <c r="E11" s="9">
        <v>39</v>
      </c>
      <c r="F11" s="10">
        <v>9</v>
      </c>
      <c r="G11" s="11"/>
      <c r="H11" s="11">
        <f t="shared" si="0"/>
        <v>9</v>
      </c>
      <c r="I11" s="8">
        <f t="shared" si="1"/>
        <v>351</v>
      </c>
      <c r="J11" s="19">
        <v>0.4</v>
      </c>
      <c r="K11" s="12">
        <f t="shared" si="2"/>
        <v>140.4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</row>
    <row r="12" s="2" customFormat="1" ht="12" spans="1:245">
      <c r="A12" s="8">
        <v>10</v>
      </c>
      <c r="B12" s="9" t="s">
        <v>55</v>
      </c>
      <c r="C12" s="43" t="s">
        <v>56</v>
      </c>
      <c r="D12" s="9" t="s">
        <v>58</v>
      </c>
      <c r="E12" s="9">
        <v>30</v>
      </c>
      <c r="F12" s="10">
        <v>17</v>
      </c>
      <c r="G12" s="8"/>
      <c r="H12" s="11">
        <f t="shared" si="0"/>
        <v>17</v>
      </c>
      <c r="I12" s="8">
        <f t="shared" si="1"/>
        <v>510</v>
      </c>
      <c r="J12" s="19">
        <v>0.4</v>
      </c>
      <c r="K12" s="12">
        <f t="shared" si="2"/>
        <v>204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</row>
    <row r="13" s="2" customFormat="1" spans="1:245">
      <c r="A13" s="8">
        <v>11</v>
      </c>
      <c r="B13" s="8" t="s">
        <v>61</v>
      </c>
      <c r="C13" s="13">
        <v>978751674665</v>
      </c>
      <c r="D13" s="8" t="s">
        <v>23</v>
      </c>
      <c r="E13" s="8">
        <v>26</v>
      </c>
      <c r="F13" s="10">
        <v>130</v>
      </c>
      <c r="G13" s="12">
        <v>45</v>
      </c>
      <c r="H13" s="11">
        <f t="shared" si="0"/>
        <v>85</v>
      </c>
      <c r="I13" s="8">
        <f t="shared" si="1"/>
        <v>2210</v>
      </c>
      <c r="J13" s="19">
        <v>0.75</v>
      </c>
      <c r="K13" s="12">
        <f t="shared" si="2"/>
        <v>1657.5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</row>
    <row r="14" s="2" customFormat="1" ht="12" spans="1:11">
      <c r="A14" s="8">
        <v>12</v>
      </c>
      <c r="B14" s="8" t="s">
        <v>64</v>
      </c>
      <c r="C14" s="13">
        <v>978751674684</v>
      </c>
      <c r="D14" s="8" t="s">
        <v>23</v>
      </c>
      <c r="E14" s="8">
        <v>11</v>
      </c>
      <c r="F14" s="10">
        <v>130</v>
      </c>
      <c r="G14" s="12">
        <v>45</v>
      </c>
      <c r="H14" s="11">
        <f t="shared" si="0"/>
        <v>85</v>
      </c>
      <c r="I14" s="8">
        <f t="shared" si="1"/>
        <v>935</v>
      </c>
      <c r="J14" s="19">
        <v>0.75</v>
      </c>
      <c r="K14" s="12">
        <f t="shared" si="2"/>
        <v>701.25</v>
      </c>
    </row>
    <row r="15" s="2" customFormat="1" ht="12" spans="1:245">
      <c r="A15" s="8">
        <v>13</v>
      </c>
      <c r="B15" s="9" t="s">
        <v>67</v>
      </c>
      <c r="C15" s="43" t="s">
        <v>68</v>
      </c>
      <c r="D15" s="9" t="s">
        <v>23</v>
      </c>
      <c r="E15" s="9">
        <v>24</v>
      </c>
      <c r="F15" s="10">
        <v>30</v>
      </c>
      <c r="G15" s="11"/>
      <c r="H15" s="11">
        <f t="shared" si="0"/>
        <v>30</v>
      </c>
      <c r="I15" s="8">
        <f t="shared" si="1"/>
        <v>720</v>
      </c>
      <c r="J15" s="19">
        <v>0.75</v>
      </c>
      <c r="K15" s="12">
        <f t="shared" si="2"/>
        <v>540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</row>
    <row r="16" s="2" customFormat="1" ht="12" spans="1:245">
      <c r="A16" s="8">
        <v>14</v>
      </c>
      <c r="B16" s="9" t="s">
        <v>70</v>
      </c>
      <c r="C16" s="43" t="s">
        <v>71</v>
      </c>
      <c r="D16" s="9" t="s">
        <v>23</v>
      </c>
      <c r="E16" s="9">
        <v>9</v>
      </c>
      <c r="F16" s="10">
        <v>30</v>
      </c>
      <c r="G16" s="11"/>
      <c r="H16" s="11">
        <f t="shared" si="0"/>
        <v>30</v>
      </c>
      <c r="I16" s="8">
        <f t="shared" si="1"/>
        <v>270</v>
      </c>
      <c r="J16" s="19">
        <v>0.75</v>
      </c>
      <c r="K16" s="12">
        <f t="shared" si="2"/>
        <v>202.5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</row>
    <row r="17" s="2" customFormat="1" ht="12" spans="1:245">
      <c r="A17" s="8">
        <v>15</v>
      </c>
      <c r="B17" s="9" t="s">
        <v>73</v>
      </c>
      <c r="C17" s="43" t="s">
        <v>74</v>
      </c>
      <c r="D17" s="9" t="s">
        <v>58</v>
      </c>
      <c r="E17" s="9">
        <v>29</v>
      </c>
      <c r="F17" s="10">
        <v>17</v>
      </c>
      <c r="G17" s="11"/>
      <c r="H17" s="11">
        <f t="shared" si="0"/>
        <v>17</v>
      </c>
      <c r="I17" s="8">
        <f t="shared" si="1"/>
        <v>493</v>
      </c>
      <c r="J17" s="19">
        <v>0.4</v>
      </c>
      <c r="K17" s="12">
        <f t="shared" si="2"/>
        <v>197.2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</row>
    <row r="18" s="2" customFormat="1" spans="1:245">
      <c r="A18" s="8">
        <v>16</v>
      </c>
      <c r="B18" s="9" t="s">
        <v>77</v>
      </c>
      <c r="C18" s="9" t="s">
        <v>78</v>
      </c>
      <c r="D18" s="9" t="s">
        <v>17</v>
      </c>
      <c r="E18" s="9">
        <v>49.8</v>
      </c>
      <c r="F18" s="10">
        <v>36</v>
      </c>
      <c r="G18" s="11">
        <v>2</v>
      </c>
      <c r="H18" s="11">
        <f t="shared" si="0"/>
        <v>34</v>
      </c>
      <c r="I18" s="8">
        <f t="shared" si="1"/>
        <v>1693.2</v>
      </c>
      <c r="J18" s="19">
        <v>0.4</v>
      </c>
      <c r="K18" s="12">
        <f t="shared" si="2"/>
        <v>677.28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0"/>
      <c r="IK18" s="20"/>
    </row>
    <row r="19" s="2" customFormat="1" ht="12" spans="1:245">
      <c r="A19" s="8">
        <v>17</v>
      </c>
      <c r="B19" s="9" t="s">
        <v>81</v>
      </c>
      <c r="C19" s="43" t="s">
        <v>82</v>
      </c>
      <c r="D19" s="9" t="s">
        <v>58</v>
      </c>
      <c r="E19" s="9">
        <v>32</v>
      </c>
      <c r="F19" s="10">
        <v>17</v>
      </c>
      <c r="G19" s="11"/>
      <c r="H19" s="11">
        <f t="shared" si="0"/>
        <v>17</v>
      </c>
      <c r="I19" s="8">
        <f t="shared" si="1"/>
        <v>544</v>
      </c>
      <c r="J19" s="19">
        <v>0.4</v>
      </c>
      <c r="K19" s="12">
        <f t="shared" si="2"/>
        <v>217.6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</row>
    <row r="20" s="2" customFormat="1" spans="1:245">
      <c r="A20" s="8">
        <v>18</v>
      </c>
      <c r="B20" s="9" t="s">
        <v>86</v>
      </c>
      <c r="C20" s="9" t="s">
        <v>87</v>
      </c>
      <c r="D20" s="8" t="s">
        <v>88</v>
      </c>
      <c r="E20" s="9">
        <v>33</v>
      </c>
      <c r="F20" s="10">
        <v>180</v>
      </c>
      <c r="G20" s="11"/>
      <c r="H20" s="11">
        <f t="shared" si="0"/>
        <v>180</v>
      </c>
      <c r="I20" s="8">
        <f t="shared" si="1"/>
        <v>5940</v>
      </c>
      <c r="J20" s="19">
        <v>0.4</v>
      </c>
      <c r="K20" s="12">
        <f t="shared" si="2"/>
        <v>2376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</row>
    <row r="21" s="2" customFormat="1" ht="12" spans="1:245">
      <c r="A21" s="8">
        <v>19</v>
      </c>
      <c r="B21" s="9" t="s">
        <v>91</v>
      </c>
      <c r="C21" s="9" t="s">
        <v>92</v>
      </c>
      <c r="D21" s="9" t="s">
        <v>47</v>
      </c>
      <c r="E21" s="9">
        <v>35</v>
      </c>
      <c r="F21" s="10">
        <v>25</v>
      </c>
      <c r="G21" s="11">
        <v>4</v>
      </c>
      <c r="H21" s="11">
        <f t="shared" si="0"/>
        <v>21</v>
      </c>
      <c r="I21" s="8">
        <f t="shared" si="1"/>
        <v>735</v>
      </c>
      <c r="J21" s="19">
        <v>0.5</v>
      </c>
      <c r="K21" s="12">
        <f t="shared" si="2"/>
        <v>367.5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</row>
    <row r="22" s="2" customFormat="1" spans="1:245">
      <c r="A22" s="8">
        <v>20</v>
      </c>
      <c r="B22" s="9" t="s">
        <v>94</v>
      </c>
      <c r="C22" s="9" t="s">
        <v>95</v>
      </c>
      <c r="D22" s="9" t="s">
        <v>17</v>
      </c>
      <c r="E22" s="9">
        <v>42</v>
      </c>
      <c r="F22" s="10">
        <v>55</v>
      </c>
      <c r="G22" s="11">
        <v>3</v>
      </c>
      <c r="H22" s="11">
        <f t="shared" si="0"/>
        <v>52</v>
      </c>
      <c r="I22" s="8">
        <f t="shared" si="1"/>
        <v>2184</v>
      </c>
      <c r="J22" s="19">
        <v>0.4</v>
      </c>
      <c r="K22" s="12">
        <f t="shared" si="2"/>
        <v>873.6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</row>
    <row r="23" s="2" customFormat="1" spans="1:245">
      <c r="A23" s="8">
        <v>21</v>
      </c>
      <c r="B23" s="9" t="s">
        <v>97</v>
      </c>
      <c r="C23" s="9" t="s">
        <v>98</v>
      </c>
      <c r="D23" s="9" t="s">
        <v>88</v>
      </c>
      <c r="E23" s="9">
        <v>25</v>
      </c>
      <c r="F23" s="10">
        <v>55</v>
      </c>
      <c r="G23" s="11">
        <v>2</v>
      </c>
      <c r="H23" s="11">
        <f t="shared" si="0"/>
        <v>53</v>
      </c>
      <c r="I23" s="8">
        <f t="shared" si="1"/>
        <v>1325</v>
      </c>
      <c r="J23" s="19">
        <v>0.4</v>
      </c>
      <c r="K23" s="12">
        <f t="shared" si="2"/>
        <v>530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</row>
    <row r="24" s="2" customFormat="1" ht="12" spans="1:245">
      <c r="A24" s="8">
        <v>22</v>
      </c>
      <c r="B24" s="9" t="s">
        <v>100</v>
      </c>
      <c r="C24" s="9" t="s">
        <v>101</v>
      </c>
      <c r="D24" s="9" t="s">
        <v>52</v>
      </c>
      <c r="E24" s="9">
        <v>36</v>
      </c>
      <c r="F24" s="10">
        <v>9</v>
      </c>
      <c r="G24" s="11">
        <v>4</v>
      </c>
      <c r="H24" s="11">
        <f t="shared" si="0"/>
        <v>5</v>
      </c>
      <c r="I24" s="8">
        <f t="shared" si="1"/>
        <v>180</v>
      </c>
      <c r="J24" s="19">
        <v>0.4</v>
      </c>
      <c r="K24" s="12">
        <f t="shared" si="2"/>
        <v>72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</row>
    <row r="25" s="2" customFormat="1" ht="12" spans="1:245">
      <c r="A25" s="8">
        <v>23</v>
      </c>
      <c r="B25" s="9" t="s">
        <v>104</v>
      </c>
      <c r="C25" s="9" t="s">
        <v>105</v>
      </c>
      <c r="D25" s="9" t="s">
        <v>88</v>
      </c>
      <c r="E25" s="9">
        <v>32</v>
      </c>
      <c r="F25" s="10">
        <v>225</v>
      </c>
      <c r="G25" s="11"/>
      <c r="H25" s="11">
        <f t="shared" si="0"/>
        <v>225</v>
      </c>
      <c r="I25" s="8">
        <f t="shared" si="1"/>
        <v>7200</v>
      </c>
      <c r="J25" s="19">
        <v>0.4</v>
      </c>
      <c r="K25" s="12">
        <f t="shared" si="2"/>
        <v>2880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</row>
    <row r="26" s="2" customFormat="1" ht="12" spans="1:245">
      <c r="A26" s="8">
        <v>24</v>
      </c>
      <c r="B26" s="9" t="s">
        <v>107</v>
      </c>
      <c r="C26" s="43" t="s">
        <v>108</v>
      </c>
      <c r="D26" s="9" t="s">
        <v>58</v>
      </c>
      <c r="E26" s="9">
        <v>33</v>
      </c>
      <c r="F26" s="10">
        <v>17</v>
      </c>
      <c r="G26" s="11"/>
      <c r="H26" s="11">
        <f t="shared" si="0"/>
        <v>17</v>
      </c>
      <c r="I26" s="8">
        <f t="shared" si="1"/>
        <v>561</v>
      </c>
      <c r="J26" s="19">
        <v>0.4</v>
      </c>
      <c r="K26" s="12">
        <f t="shared" si="2"/>
        <v>224.4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</row>
    <row r="27" s="2" customFormat="1" ht="12" spans="1:245">
      <c r="A27" s="8">
        <v>25</v>
      </c>
      <c r="B27" s="9" t="s">
        <v>112</v>
      </c>
      <c r="C27" s="9" t="s">
        <v>113</v>
      </c>
      <c r="D27" s="9" t="s">
        <v>47</v>
      </c>
      <c r="E27" s="9">
        <v>35</v>
      </c>
      <c r="F27" s="14">
        <v>120</v>
      </c>
      <c r="G27" s="11">
        <v>21</v>
      </c>
      <c r="H27" s="11">
        <f t="shared" si="0"/>
        <v>99</v>
      </c>
      <c r="I27" s="8">
        <f t="shared" si="1"/>
        <v>3465</v>
      </c>
      <c r="J27" s="19">
        <v>0.5</v>
      </c>
      <c r="K27" s="12">
        <f t="shared" si="2"/>
        <v>1732.5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</row>
    <row r="28" s="2" customFormat="1" ht="12" spans="1:245">
      <c r="A28" s="8">
        <v>26</v>
      </c>
      <c r="B28" s="9" t="s">
        <v>115</v>
      </c>
      <c r="C28" s="43" t="s">
        <v>116</v>
      </c>
      <c r="D28" s="9" t="s">
        <v>58</v>
      </c>
      <c r="E28" s="9">
        <v>29</v>
      </c>
      <c r="F28" s="14">
        <v>55</v>
      </c>
      <c r="G28" s="11"/>
      <c r="H28" s="11">
        <f t="shared" si="0"/>
        <v>55</v>
      </c>
      <c r="I28" s="8">
        <f t="shared" si="1"/>
        <v>1595</v>
      </c>
      <c r="J28" s="19">
        <v>0.4</v>
      </c>
      <c r="K28" s="12">
        <f t="shared" si="2"/>
        <v>638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</row>
    <row r="29" s="2" customFormat="1" ht="12" spans="1:245">
      <c r="A29" s="8">
        <v>27</v>
      </c>
      <c r="B29" s="9" t="s">
        <v>119</v>
      </c>
      <c r="C29" s="43" t="s">
        <v>120</v>
      </c>
      <c r="D29" s="9" t="s">
        <v>122</v>
      </c>
      <c r="E29" s="9">
        <v>39</v>
      </c>
      <c r="F29" s="9">
        <v>33</v>
      </c>
      <c r="G29" s="11"/>
      <c r="H29" s="11">
        <f t="shared" si="0"/>
        <v>33</v>
      </c>
      <c r="I29" s="8">
        <f t="shared" si="1"/>
        <v>1287</v>
      </c>
      <c r="J29" s="19">
        <v>0.72</v>
      </c>
      <c r="K29" s="12">
        <f t="shared" si="2"/>
        <v>926.64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</row>
    <row r="30" s="2" customFormat="1" ht="12" spans="1:245">
      <c r="A30" s="8"/>
      <c r="B30" s="9" t="s">
        <v>119</v>
      </c>
      <c r="C30" s="45" t="s">
        <v>199</v>
      </c>
      <c r="D30" s="15" t="s">
        <v>122</v>
      </c>
      <c r="E30" s="15">
        <v>24</v>
      </c>
      <c r="F30" s="15">
        <v>23</v>
      </c>
      <c r="G30" s="11">
        <v>23</v>
      </c>
      <c r="H30" s="11">
        <f t="shared" si="0"/>
        <v>0</v>
      </c>
      <c r="I30" s="8">
        <f t="shared" si="1"/>
        <v>0</v>
      </c>
      <c r="J30" s="19"/>
      <c r="K30" s="12">
        <f t="shared" si="2"/>
        <v>0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</row>
    <row r="31" s="2" customFormat="1" ht="12" spans="1:245">
      <c r="A31" s="8">
        <v>28</v>
      </c>
      <c r="B31" s="9" t="s">
        <v>125</v>
      </c>
      <c r="C31" s="43" t="s">
        <v>126</v>
      </c>
      <c r="D31" s="9" t="s">
        <v>52</v>
      </c>
      <c r="E31" s="9">
        <v>45</v>
      </c>
      <c r="F31" s="9">
        <v>115</v>
      </c>
      <c r="G31" s="12">
        <v>105</v>
      </c>
      <c r="H31" s="11">
        <f t="shared" si="0"/>
        <v>10</v>
      </c>
      <c r="I31" s="8">
        <f t="shared" si="1"/>
        <v>450</v>
      </c>
      <c r="J31" s="19">
        <v>0.4</v>
      </c>
      <c r="K31" s="12">
        <f t="shared" si="2"/>
        <v>180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</row>
    <row r="32" s="2" customFormat="1" spans="1:245">
      <c r="A32" s="8">
        <v>29</v>
      </c>
      <c r="B32" s="9" t="s">
        <v>129</v>
      </c>
      <c r="C32" s="9" t="s">
        <v>130</v>
      </c>
      <c r="D32" s="9" t="s">
        <v>132</v>
      </c>
      <c r="E32" s="9">
        <v>35</v>
      </c>
      <c r="F32" s="9">
        <v>135</v>
      </c>
      <c r="G32" s="11">
        <v>5</v>
      </c>
      <c r="H32" s="11">
        <f t="shared" si="0"/>
        <v>130</v>
      </c>
      <c r="I32" s="8">
        <f t="shared" si="1"/>
        <v>4550</v>
      </c>
      <c r="J32" s="19">
        <v>0.72</v>
      </c>
      <c r="K32" s="12">
        <f t="shared" si="2"/>
        <v>3276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="2" customFormat="1" spans="1:245">
      <c r="A33" s="8">
        <v>30</v>
      </c>
      <c r="B33" s="9" t="s">
        <v>200</v>
      </c>
      <c r="C33" s="9" t="s">
        <v>201</v>
      </c>
      <c r="D33" s="9" t="s">
        <v>132</v>
      </c>
      <c r="E33" s="9">
        <v>45</v>
      </c>
      <c r="F33" s="9">
        <v>40</v>
      </c>
      <c r="G33" s="11">
        <v>40</v>
      </c>
      <c r="H33" s="11">
        <f t="shared" si="0"/>
        <v>0</v>
      </c>
      <c r="I33" s="8">
        <f t="shared" si="1"/>
        <v>0</v>
      </c>
      <c r="J33" s="19">
        <v>0.72</v>
      </c>
      <c r="K33" s="12">
        <f t="shared" si="2"/>
        <v>0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</row>
    <row r="34" s="2" customFormat="1" spans="1:245">
      <c r="A34" s="8">
        <v>31</v>
      </c>
      <c r="B34" s="8" t="s">
        <v>135</v>
      </c>
      <c r="C34" s="44" t="s">
        <v>136</v>
      </c>
      <c r="D34" s="8" t="s">
        <v>138</v>
      </c>
      <c r="E34" s="8">
        <v>48</v>
      </c>
      <c r="F34" s="8">
        <v>40</v>
      </c>
      <c r="G34" s="16">
        <v>40</v>
      </c>
      <c r="H34" s="11">
        <f t="shared" si="0"/>
        <v>0</v>
      </c>
      <c r="I34" s="8">
        <f t="shared" si="1"/>
        <v>0</v>
      </c>
      <c r="J34" s="19">
        <v>0.8</v>
      </c>
      <c r="K34" s="12">
        <f t="shared" si="2"/>
        <v>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1"/>
      <c r="IK34" s="21"/>
    </row>
    <row r="35" s="2" customFormat="1" ht="12" spans="1:245">
      <c r="A35" s="8">
        <v>32</v>
      </c>
      <c r="B35" s="9" t="s">
        <v>141</v>
      </c>
      <c r="C35" s="43" t="s">
        <v>142</v>
      </c>
      <c r="D35" s="9" t="s">
        <v>144</v>
      </c>
      <c r="E35" s="9">
        <v>33.9</v>
      </c>
      <c r="F35" s="9">
        <v>21</v>
      </c>
      <c r="G35" s="12"/>
      <c r="H35" s="11">
        <f t="shared" si="0"/>
        <v>21</v>
      </c>
      <c r="I35" s="8">
        <f t="shared" si="1"/>
        <v>711.9</v>
      </c>
      <c r="J35" s="19">
        <v>0.75</v>
      </c>
      <c r="K35" s="12">
        <f t="shared" si="2"/>
        <v>533.925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</row>
    <row r="36" s="2" customFormat="1" ht="12" spans="1:245">
      <c r="A36" s="8">
        <v>33</v>
      </c>
      <c r="B36" s="9" t="s">
        <v>146</v>
      </c>
      <c r="C36" s="43" t="s">
        <v>147</v>
      </c>
      <c r="D36" s="9" t="s">
        <v>35</v>
      </c>
      <c r="E36" s="9">
        <v>39.8</v>
      </c>
      <c r="F36" s="9">
        <v>115</v>
      </c>
      <c r="G36" s="11">
        <v>5</v>
      </c>
      <c r="H36" s="11">
        <f t="shared" si="0"/>
        <v>110</v>
      </c>
      <c r="I36" s="8">
        <f t="shared" si="1"/>
        <v>4378</v>
      </c>
      <c r="J36" s="19">
        <v>0.5</v>
      </c>
      <c r="K36" s="12">
        <f t="shared" si="2"/>
        <v>2189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</row>
    <row r="37" s="2" customFormat="1" spans="1:245">
      <c r="A37" s="8">
        <v>34</v>
      </c>
      <c r="B37" s="9" t="s">
        <v>149</v>
      </c>
      <c r="C37" s="43" t="s">
        <v>150</v>
      </c>
      <c r="D37" s="9" t="s">
        <v>132</v>
      </c>
      <c r="E37" s="9">
        <v>48</v>
      </c>
      <c r="F37" s="9">
        <v>30</v>
      </c>
      <c r="G37" s="11">
        <v>22</v>
      </c>
      <c r="H37" s="11">
        <f t="shared" si="0"/>
        <v>8</v>
      </c>
      <c r="I37" s="8">
        <f t="shared" si="1"/>
        <v>384</v>
      </c>
      <c r="J37" s="19">
        <v>0.72</v>
      </c>
      <c r="K37" s="12">
        <f t="shared" si="2"/>
        <v>276.48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</row>
    <row r="38" s="2" customFormat="1" ht="12" spans="1:245">
      <c r="A38" s="8">
        <v>35</v>
      </c>
      <c r="B38" s="9" t="s">
        <v>152</v>
      </c>
      <c r="C38" s="43" t="s">
        <v>153</v>
      </c>
      <c r="D38" s="9" t="s">
        <v>155</v>
      </c>
      <c r="E38" s="9">
        <v>28</v>
      </c>
      <c r="F38" s="9">
        <v>28</v>
      </c>
      <c r="G38" s="8"/>
      <c r="H38" s="11">
        <f t="shared" si="0"/>
        <v>28</v>
      </c>
      <c r="I38" s="8">
        <f t="shared" si="1"/>
        <v>784</v>
      </c>
      <c r="J38" s="19">
        <v>0.75</v>
      </c>
      <c r="K38" s="12">
        <f t="shared" si="2"/>
        <v>588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</row>
    <row r="39" s="2" customFormat="1" ht="12" spans="1:245">
      <c r="A39" s="8">
        <v>36</v>
      </c>
      <c r="B39" s="17" t="s">
        <v>202</v>
      </c>
      <c r="C39" s="46" t="s">
        <v>199</v>
      </c>
      <c r="D39" s="9" t="s">
        <v>122</v>
      </c>
      <c r="E39" s="18">
        <v>24</v>
      </c>
      <c r="F39" s="9">
        <v>26</v>
      </c>
      <c r="G39" s="11"/>
      <c r="H39" s="11">
        <f t="shared" si="0"/>
        <v>26</v>
      </c>
      <c r="I39" s="8">
        <f t="shared" si="1"/>
        <v>624</v>
      </c>
      <c r="J39" s="19">
        <v>0.72</v>
      </c>
      <c r="K39" s="12">
        <f t="shared" si="2"/>
        <v>449.28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</row>
    <row r="40" s="2" customFormat="1" spans="1:245">
      <c r="A40" s="8">
        <v>37</v>
      </c>
      <c r="B40" s="8" t="s">
        <v>157</v>
      </c>
      <c r="C40" s="44" t="s">
        <v>158</v>
      </c>
      <c r="D40" s="8" t="s">
        <v>160</v>
      </c>
      <c r="E40" s="9">
        <v>34</v>
      </c>
      <c r="F40" s="10">
        <v>40</v>
      </c>
      <c r="G40" s="11"/>
      <c r="H40" s="11">
        <f t="shared" si="0"/>
        <v>40</v>
      </c>
      <c r="I40" s="8">
        <f t="shared" si="1"/>
        <v>1360</v>
      </c>
      <c r="J40" s="19">
        <v>0.72</v>
      </c>
      <c r="K40" s="12">
        <f t="shared" si="2"/>
        <v>979.2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</row>
    <row r="41" s="2" customFormat="1" spans="1:245">
      <c r="A41" s="8">
        <v>38</v>
      </c>
      <c r="B41" s="8" t="s">
        <v>161</v>
      </c>
      <c r="C41" s="44" t="s">
        <v>162</v>
      </c>
      <c r="D41" s="8" t="s">
        <v>164</v>
      </c>
      <c r="E41" s="9">
        <v>49.8</v>
      </c>
      <c r="F41" s="10">
        <v>22</v>
      </c>
      <c r="G41" s="11">
        <v>4</v>
      </c>
      <c r="H41" s="11">
        <f t="shared" si="0"/>
        <v>18</v>
      </c>
      <c r="I41" s="8">
        <f t="shared" si="1"/>
        <v>896.4</v>
      </c>
      <c r="J41" s="19">
        <v>0.72</v>
      </c>
      <c r="K41" s="12">
        <f t="shared" si="2"/>
        <v>645.408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</row>
    <row r="42" s="2" customFormat="1" ht="12" spans="1:245">
      <c r="A42" s="8">
        <v>39</v>
      </c>
      <c r="B42" s="9" t="s">
        <v>166</v>
      </c>
      <c r="C42" s="9" t="s">
        <v>167</v>
      </c>
      <c r="D42" s="9" t="s">
        <v>52</v>
      </c>
      <c r="E42" s="9">
        <v>45</v>
      </c>
      <c r="F42" s="10">
        <v>68</v>
      </c>
      <c r="G42" s="11"/>
      <c r="H42" s="11">
        <f t="shared" si="0"/>
        <v>68</v>
      </c>
      <c r="I42" s="8">
        <f t="shared" si="1"/>
        <v>3060</v>
      </c>
      <c r="J42" s="19">
        <v>0.4</v>
      </c>
      <c r="K42" s="12">
        <f t="shared" si="2"/>
        <v>1224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</row>
    <row r="43" s="2" customFormat="1" spans="1:245">
      <c r="A43" s="8">
        <v>40</v>
      </c>
      <c r="B43" s="9" t="s">
        <v>170</v>
      </c>
      <c r="C43" s="43" t="s">
        <v>171</v>
      </c>
      <c r="D43" s="9" t="s">
        <v>172</v>
      </c>
      <c r="E43" s="9">
        <v>48</v>
      </c>
      <c r="F43" s="14">
        <v>28</v>
      </c>
      <c r="G43" s="11"/>
      <c r="H43" s="11">
        <f t="shared" si="0"/>
        <v>28</v>
      </c>
      <c r="I43" s="8">
        <f t="shared" si="1"/>
        <v>1344</v>
      </c>
      <c r="J43" s="19">
        <v>0.75</v>
      </c>
      <c r="K43" s="12">
        <f t="shared" si="2"/>
        <v>1008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0"/>
      <c r="IK43" s="20"/>
    </row>
    <row r="44" s="2" customFormat="1" spans="1:245">
      <c r="A44" s="8">
        <v>41</v>
      </c>
      <c r="B44" s="8" t="s">
        <v>174</v>
      </c>
      <c r="C44" s="44" t="s">
        <v>175</v>
      </c>
      <c r="D44" s="8" t="s">
        <v>177</v>
      </c>
      <c r="E44" s="11">
        <v>58</v>
      </c>
      <c r="F44" s="12">
        <v>17</v>
      </c>
      <c r="G44" s="11">
        <v>10</v>
      </c>
      <c r="H44" s="11">
        <f t="shared" si="0"/>
        <v>7</v>
      </c>
      <c r="I44" s="8">
        <f t="shared" si="1"/>
        <v>406</v>
      </c>
      <c r="J44" s="19">
        <v>0.75</v>
      </c>
      <c r="K44" s="12">
        <f t="shared" si="2"/>
        <v>304.5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2"/>
      <c r="IK44" s="22"/>
    </row>
    <row r="45" s="2" customFormat="1" spans="1:245">
      <c r="A45" s="8">
        <v>42</v>
      </c>
      <c r="B45" s="9" t="s">
        <v>179</v>
      </c>
      <c r="C45" s="43" t="s">
        <v>180</v>
      </c>
      <c r="D45" s="9" t="s">
        <v>132</v>
      </c>
      <c r="E45" s="9">
        <v>48</v>
      </c>
      <c r="F45" s="14">
        <v>32</v>
      </c>
      <c r="G45" s="11"/>
      <c r="H45" s="11">
        <f t="shared" si="0"/>
        <v>32</v>
      </c>
      <c r="I45" s="8">
        <f t="shared" si="1"/>
        <v>1536</v>
      </c>
      <c r="J45" s="19">
        <v>0.72</v>
      </c>
      <c r="K45" s="12">
        <f t="shared" si="2"/>
        <v>1105.92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1"/>
      <c r="IK45" s="21"/>
    </row>
    <row r="46" s="2" customFormat="1" ht="12" spans="1:243">
      <c r="A46" s="8">
        <v>43</v>
      </c>
      <c r="B46" s="9" t="s">
        <v>203</v>
      </c>
      <c r="C46" s="9" t="s">
        <v>204</v>
      </c>
      <c r="D46" s="9" t="s">
        <v>47</v>
      </c>
      <c r="E46" s="9">
        <v>54</v>
      </c>
      <c r="F46" s="9">
        <v>2</v>
      </c>
      <c r="G46" s="11"/>
      <c r="H46" s="11">
        <f t="shared" si="0"/>
        <v>2</v>
      </c>
      <c r="I46" s="8">
        <f t="shared" si="1"/>
        <v>108</v>
      </c>
      <c r="J46" s="19">
        <v>0.5</v>
      </c>
      <c r="K46" s="12">
        <f t="shared" si="2"/>
        <v>54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</row>
    <row r="47" s="2" customFormat="1" spans="1:245">
      <c r="A47" s="8">
        <v>44</v>
      </c>
      <c r="B47" s="9" t="s">
        <v>205</v>
      </c>
      <c r="C47" s="43" t="s">
        <v>206</v>
      </c>
      <c r="D47" s="9" t="s">
        <v>88</v>
      </c>
      <c r="E47" s="9">
        <v>22.8</v>
      </c>
      <c r="F47" s="9">
        <v>5</v>
      </c>
      <c r="G47" s="11"/>
      <c r="H47" s="11">
        <f t="shared" si="0"/>
        <v>5</v>
      </c>
      <c r="I47" s="8">
        <f t="shared" si="1"/>
        <v>114</v>
      </c>
      <c r="J47" s="19">
        <v>0.4</v>
      </c>
      <c r="K47" s="12">
        <f t="shared" si="2"/>
        <v>45.6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</row>
    <row r="48" s="2" customFormat="1" ht="12" spans="1:245">
      <c r="A48" s="8">
        <v>45</v>
      </c>
      <c r="B48" s="9" t="s">
        <v>207</v>
      </c>
      <c r="C48" s="43" t="s">
        <v>208</v>
      </c>
      <c r="D48" s="9" t="s">
        <v>88</v>
      </c>
      <c r="E48" s="9">
        <v>16.8</v>
      </c>
      <c r="F48" s="14">
        <v>5</v>
      </c>
      <c r="G48" s="11"/>
      <c r="H48" s="11">
        <f t="shared" si="0"/>
        <v>5</v>
      </c>
      <c r="I48" s="8">
        <f t="shared" si="1"/>
        <v>84</v>
      </c>
      <c r="J48" s="19">
        <v>0.4</v>
      </c>
      <c r="K48" s="12">
        <f t="shared" si="2"/>
        <v>33.6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</row>
    <row r="49" s="2" customFormat="1" spans="1:245">
      <c r="A49" s="8">
        <v>46</v>
      </c>
      <c r="B49" s="9" t="s">
        <v>209</v>
      </c>
      <c r="C49" s="43" t="s">
        <v>210</v>
      </c>
      <c r="D49" s="9" t="s">
        <v>23</v>
      </c>
      <c r="E49" s="9">
        <v>21</v>
      </c>
      <c r="F49" s="9">
        <v>5</v>
      </c>
      <c r="G49" s="11"/>
      <c r="H49" s="11">
        <f t="shared" si="0"/>
        <v>5</v>
      </c>
      <c r="I49" s="8">
        <f t="shared" si="1"/>
        <v>105</v>
      </c>
      <c r="J49" s="19">
        <v>0.75</v>
      </c>
      <c r="K49" s="12">
        <f t="shared" si="2"/>
        <v>78.75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2"/>
      <c r="IK49" s="22"/>
    </row>
    <row r="50" s="2" customFormat="1" spans="1:245">
      <c r="A50" s="8">
        <v>47</v>
      </c>
      <c r="B50" s="9" t="s">
        <v>211</v>
      </c>
      <c r="C50" s="43" t="s">
        <v>212</v>
      </c>
      <c r="D50" s="9" t="s">
        <v>23</v>
      </c>
      <c r="E50" s="9">
        <v>10</v>
      </c>
      <c r="F50" s="14">
        <v>5</v>
      </c>
      <c r="G50" s="11"/>
      <c r="H50" s="11">
        <f t="shared" si="0"/>
        <v>5</v>
      </c>
      <c r="I50" s="8">
        <f t="shared" si="1"/>
        <v>50</v>
      </c>
      <c r="J50" s="19">
        <v>0.75</v>
      </c>
      <c r="K50" s="12">
        <f t="shared" si="2"/>
        <v>37.5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2"/>
      <c r="IK50" s="22"/>
    </row>
    <row r="51" s="2" customFormat="1" ht="12" spans="1:245">
      <c r="A51" s="8">
        <v>48</v>
      </c>
      <c r="B51" s="9" t="s">
        <v>213</v>
      </c>
      <c r="C51" s="43" t="s">
        <v>214</v>
      </c>
      <c r="D51" s="9" t="s">
        <v>23</v>
      </c>
      <c r="E51" s="9">
        <v>23</v>
      </c>
      <c r="F51" s="14">
        <v>5</v>
      </c>
      <c r="G51" s="11"/>
      <c r="H51" s="11">
        <f t="shared" si="0"/>
        <v>5</v>
      </c>
      <c r="I51" s="8">
        <f t="shared" si="1"/>
        <v>115</v>
      </c>
      <c r="J51" s="19">
        <v>0.75</v>
      </c>
      <c r="K51" s="12">
        <f t="shared" si="2"/>
        <v>86.25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</row>
    <row r="52" s="2" customFormat="1" ht="12" spans="1:245">
      <c r="A52" s="8">
        <v>49</v>
      </c>
      <c r="B52" s="9" t="s">
        <v>215</v>
      </c>
      <c r="C52" s="43" t="s">
        <v>216</v>
      </c>
      <c r="D52" s="9" t="s">
        <v>23</v>
      </c>
      <c r="E52" s="9">
        <v>12</v>
      </c>
      <c r="F52" s="14">
        <v>5</v>
      </c>
      <c r="G52" s="11"/>
      <c r="H52" s="11">
        <f t="shared" si="0"/>
        <v>5</v>
      </c>
      <c r="I52" s="8">
        <f t="shared" si="1"/>
        <v>60</v>
      </c>
      <c r="J52" s="19">
        <v>0.75</v>
      </c>
      <c r="K52" s="12">
        <f t="shared" si="2"/>
        <v>45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</row>
    <row r="53" s="2" customFormat="1" ht="12" spans="1:245">
      <c r="A53" s="8">
        <v>50</v>
      </c>
      <c r="B53" s="9" t="s">
        <v>217</v>
      </c>
      <c r="C53" s="43" t="s">
        <v>218</v>
      </c>
      <c r="D53" s="9" t="s">
        <v>23</v>
      </c>
      <c r="E53" s="9">
        <v>21</v>
      </c>
      <c r="F53" s="14">
        <v>5</v>
      </c>
      <c r="G53" s="11"/>
      <c r="H53" s="11">
        <f t="shared" si="0"/>
        <v>5</v>
      </c>
      <c r="I53" s="8">
        <f t="shared" si="1"/>
        <v>105</v>
      </c>
      <c r="J53" s="19">
        <v>0.75</v>
      </c>
      <c r="K53" s="12">
        <f t="shared" si="2"/>
        <v>78.75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</row>
    <row r="54" s="2" customFormat="1" ht="12" spans="1:245">
      <c r="A54" s="8">
        <v>51</v>
      </c>
      <c r="B54" s="9" t="s">
        <v>219</v>
      </c>
      <c r="C54" s="43" t="s">
        <v>220</v>
      </c>
      <c r="D54" s="9" t="s">
        <v>23</v>
      </c>
      <c r="E54" s="9">
        <v>10</v>
      </c>
      <c r="F54" s="14">
        <v>5</v>
      </c>
      <c r="G54" s="11"/>
      <c r="H54" s="11">
        <f t="shared" si="0"/>
        <v>5</v>
      </c>
      <c r="I54" s="8">
        <f t="shared" si="1"/>
        <v>50</v>
      </c>
      <c r="J54" s="19">
        <v>0.75</v>
      </c>
      <c r="K54" s="12">
        <f t="shared" si="2"/>
        <v>37.5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</row>
    <row r="55" s="2" customFormat="1" ht="12" spans="1:245">
      <c r="A55" s="8">
        <v>52</v>
      </c>
      <c r="B55" s="9" t="s">
        <v>221</v>
      </c>
      <c r="C55" s="43" t="s">
        <v>222</v>
      </c>
      <c r="D55" s="9" t="s">
        <v>88</v>
      </c>
      <c r="E55" s="9">
        <v>29.6</v>
      </c>
      <c r="F55" s="14">
        <v>5</v>
      </c>
      <c r="G55" s="11"/>
      <c r="H55" s="11">
        <f t="shared" si="0"/>
        <v>5</v>
      </c>
      <c r="I55" s="8">
        <f t="shared" si="1"/>
        <v>148</v>
      </c>
      <c r="J55" s="19">
        <v>0.4</v>
      </c>
      <c r="K55" s="12">
        <f t="shared" si="2"/>
        <v>59.2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</row>
    <row r="56" s="2" customFormat="1" ht="12" spans="1:245">
      <c r="A56" s="8">
        <v>53</v>
      </c>
      <c r="B56" s="9" t="s">
        <v>223</v>
      </c>
      <c r="C56" s="43" t="s">
        <v>224</v>
      </c>
      <c r="D56" s="9" t="s">
        <v>88</v>
      </c>
      <c r="E56" s="9">
        <v>19.8</v>
      </c>
      <c r="F56" s="14">
        <v>5</v>
      </c>
      <c r="G56" s="11"/>
      <c r="H56" s="11">
        <f t="shared" si="0"/>
        <v>5</v>
      </c>
      <c r="I56" s="8">
        <f t="shared" si="1"/>
        <v>99</v>
      </c>
      <c r="J56" s="19">
        <v>0.4</v>
      </c>
      <c r="K56" s="12">
        <f t="shared" si="2"/>
        <v>39.6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</row>
    <row r="57" s="2" customFormat="1" ht="12" spans="1:245">
      <c r="A57" s="8">
        <v>54</v>
      </c>
      <c r="B57" s="9" t="s">
        <v>225</v>
      </c>
      <c r="C57" s="9" t="s">
        <v>226</v>
      </c>
      <c r="D57" s="9" t="s">
        <v>88</v>
      </c>
      <c r="E57" s="9">
        <v>25.8</v>
      </c>
      <c r="F57" s="14">
        <v>5</v>
      </c>
      <c r="G57" s="11"/>
      <c r="H57" s="11">
        <f t="shared" si="0"/>
        <v>5</v>
      </c>
      <c r="I57" s="8">
        <f t="shared" si="1"/>
        <v>129</v>
      </c>
      <c r="J57" s="19">
        <v>0.4</v>
      </c>
      <c r="K57" s="12">
        <f t="shared" si="2"/>
        <v>51.6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</row>
    <row r="58" s="2" customFormat="1" ht="12" spans="1:245">
      <c r="A58" s="8">
        <v>55</v>
      </c>
      <c r="B58" s="9" t="s">
        <v>227</v>
      </c>
      <c r="C58" s="9" t="s">
        <v>228</v>
      </c>
      <c r="D58" s="9" t="s">
        <v>88</v>
      </c>
      <c r="E58" s="9">
        <v>19.8</v>
      </c>
      <c r="F58" s="14">
        <v>5</v>
      </c>
      <c r="G58" s="11"/>
      <c r="H58" s="11">
        <f t="shared" si="0"/>
        <v>5</v>
      </c>
      <c r="I58" s="8">
        <f t="shared" si="1"/>
        <v>99</v>
      </c>
      <c r="J58" s="19">
        <v>0.4</v>
      </c>
      <c r="K58" s="12">
        <f t="shared" si="2"/>
        <v>39.6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</row>
    <row r="59" s="2" customFormat="1" ht="12" spans="1:245">
      <c r="A59" s="8">
        <v>56</v>
      </c>
      <c r="B59" s="9" t="s">
        <v>229</v>
      </c>
      <c r="C59" s="43" t="s">
        <v>230</v>
      </c>
      <c r="D59" s="9" t="s">
        <v>231</v>
      </c>
      <c r="E59" s="9">
        <v>49</v>
      </c>
      <c r="F59" s="14">
        <v>9</v>
      </c>
      <c r="G59" s="11"/>
      <c r="H59" s="11">
        <f t="shared" si="0"/>
        <v>9</v>
      </c>
      <c r="I59" s="8">
        <f t="shared" si="1"/>
        <v>441</v>
      </c>
      <c r="J59" s="19">
        <v>0.75</v>
      </c>
      <c r="K59" s="12">
        <f t="shared" si="2"/>
        <v>330.75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</row>
    <row r="60" s="2" customFormat="1" ht="12" spans="1:245">
      <c r="A60" s="8">
        <v>57</v>
      </c>
      <c r="B60" s="9" t="s">
        <v>232</v>
      </c>
      <c r="C60" s="43" t="s">
        <v>233</v>
      </c>
      <c r="D60" s="9" t="s">
        <v>234</v>
      </c>
      <c r="E60" s="9">
        <v>49.5</v>
      </c>
      <c r="F60" s="14">
        <v>10</v>
      </c>
      <c r="G60" s="11"/>
      <c r="H60" s="11">
        <f t="shared" si="0"/>
        <v>10</v>
      </c>
      <c r="I60" s="8">
        <f t="shared" si="1"/>
        <v>495</v>
      </c>
      <c r="J60" s="19">
        <v>0.72</v>
      </c>
      <c r="K60" s="12">
        <f t="shared" si="2"/>
        <v>356.4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</row>
    <row r="61" s="2" customFormat="1" spans="1:245">
      <c r="A61" s="8">
        <v>58</v>
      </c>
      <c r="B61" s="9" t="s">
        <v>235</v>
      </c>
      <c r="C61" s="43" t="s">
        <v>236</v>
      </c>
      <c r="D61" s="9" t="s">
        <v>237</v>
      </c>
      <c r="E61" s="9">
        <v>23</v>
      </c>
      <c r="F61" s="14">
        <v>5</v>
      </c>
      <c r="G61" s="12"/>
      <c r="H61" s="11">
        <f t="shared" si="0"/>
        <v>5</v>
      </c>
      <c r="I61" s="8">
        <f t="shared" si="1"/>
        <v>115</v>
      </c>
      <c r="J61" s="19">
        <v>0.4</v>
      </c>
      <c r="K61" s="12">
        <f t="shared" si="2"/>
        <v>46</v>
      </c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</row>
    <row r="62" s="2" customFormat="1" ht="12" spans="1:11">
      <c r="A62" s="8">
        <v>59</v>
      </c>
      <c r="B62" s="9" t="s">
        <v>238</v>
      </c>
      <c r="C62" s="43" t="s">
        <v>239</v>
      </c>
      <c r="D62" s="9" t="s">
        <v>237</v>
      </c>
      <c r="E62" s="9">
        <v>18</v>
      </c>
      <c r="F62" s="14">
        <v>5</v>
      </c>
      <c r="G62" s="12"/>
      <c r="H62" s="11">
        <f t="shared" si="0"/>
        <v>5</v>
      </c>
      <c r="I62" s="8">
        <f t="shared" si="1"/>
        <v>90</v>
      </c>
      <c r="J62" s="19">
        <v>0.4</v>
      </c>
      <c r="K62" s="12">
        <f t="shared" si="2"/>
        <v>36</v>
      </c>
    </row>
    <row r="63" s="2" customFormat="1" spans="1:245">
      <c r="A63" s="8">
        <v>60</v>
      </c>
      <c r="B63" s="9" t="s">
        <v>240</v>
      </c>
      <c r="C63" s="43" t="s">
        <v>241</v>
      </c>
      <c r="D63" s="9" t="s">
        <v>58</v>
      </c>
      <c r="E63" s="9">
        <v>28</v>
      </c>
      <c r="F63" s="14">
        <v>2</v>
      </c>
      <c r="G63" s="12"/>
      <c r="H63" s="11">
        <f t="shared" si="0"/>
        <v>2</v>
      </c>
      <c r="I63" s="8">
        <f t="shared" si="1"/>
        <v>56</v>
      </c>
      <c r="J63" s="19">
        <v>0.4</v>
      </c>
      <c r="K63" s="12">
        <f t="shared" si="2"/>
        <v>22.4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</row>
    <row r="64" s="2" customFormat="1" ht="12" spans="1:11">
      <c r="A64" s="8">
        <v>61</v>
      </c>
      <c r="B64" s="9" t="s">
        <v>242</v>
      </c>
      <c r="C64" s="43" t="s">
        <v>243</v>
      </c>
      <c r="D64" s="9" t="s">
        <v>244</v>
      </c>
      <c r="E64" s="9">
        <v>38</v>
      </c>
      <c r="F64" s="14">
        <v>2</v>
      </c>
      <c r="G64" s="11"/>
      <c r="H64" s="11">
        <f t="shared" si="0"/>
        <v>2</v>
      </c>
      <c r="I64" s="8">
        <f t="shared" si="1"/>
        <v>76</v>
      </c>
      <c r="J64" s="19">
        <v>0.72</v>
      </c>
      <c r="K64" s="12">
        <f t="shared" si="2"/>
        <v>54.72</v>
      </c>
    </row>
    <row r="65" s="2" customFormat="1" ht="12" spans="1:245">
      <c r="A65" s="8">
        <v>62</v>
      </c>
      <c r="B65" s="9" t="s">
        <v>245</v>
      </c>
      <c r="C65" s="43" t="s">
        <v>246</v>
      </c>
      <c r="D65" s="9" t="s">
        <v>164</v>
      </c>
      <c r="E65" s="9">
        <v>45</v>
      </c>
      <c r="F65" s="14">
        <v>2</v>
      </c>
      <c r="G65" s="11"/>
      <c r="H65" s="11">
        <f t="shared" si="0"/>
        <v>2</v>
      </c>
      <c r="I65" s="8">
        <f t="shared" si="1"/>
        <v>90</v>
      </c>
      <c r="J65" s="19">
        <v>0.72</v>
      </c>
      <c r="K65" s="12">
        <f t="shared" si="2"/>
        <v>64.8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</row>
    <row r="66" s="2" customFormat="1" ht="12" spans="1:245">
      <c r="A66" s="8">
        <v>63</v>
      </c>
      <c r="B66" s="9" t="s">
        <v>247</v>
      </c>
      <c r="C66" s="43" t="s">
        <v>248</v>
      </c>
      <c r="D66" s="9" t="s">
        <v>244</v>
      </c>
      <c r="E66" s="9">
        <v>36</v>
      </c>
      <c r="F66" s="14">
        <v>2</v>
      </c>
      <c r="G66" s="11"/>
      <c r="H66" s="11">
        <f t="shared" si="0"/>
        <v>2</v>
      </c>
      <c r="I66" s="8">
        <f t="shared" si="1"/>
        <v>72</v>
      </c>
      <c r="J66" s="19">
        <v>0.72</v>
      </c>
      <c r="K66" s="12">
        <f t="shared" si="2"/>
        <v>51.84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</row>
    <row r="67" s="2" customFormat="1" spans="1:245">
      <c r="A67" s="8">
        <v>64</v>
      </c>
      <c r="B67" s="9" t="s">
        <v>249</v>
      </c>
      <c r="C67" s="43" t="s">
        <v>250</v>
      </c>
      <c r="D67" s="9" t="s">
        <v>52</v>
      </c>
      <c r="E67" s="9">
        <v>43</v>
      </c>
      <c r="F67" s="14">
        <v>2</v>
      </c>
      <c r="G67" s="11"/>
      <c r="H67" s="11">
        <f t="shared" ref="H67:H72" si="3">F67-G67</f>
        <v>2</v>
      </c>
      <c r="I67" s="8">
        <f t="shared" ref="I67:I72" si="4">E67*(F67-G67)</f>
        <v>86</v>
      </c>
      <c r="J67" s="19">
        <v>0.4</v>
      </c>
      <c r="K67" s="12">
        <f t="shared" ref="K67:K72" si="5">I67*J67</f>
        <v>34.4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</row>
    <row r="68" s="2" customFormat="1" spans="1:245">
      <c r="A68" s="8">
        <v>65</v>
      </c>
      <c r="B68" s="9" t="s">
        <v>251</v>
      </c>
      <c r="C68" s="9" t="s">
        <v>252</v>
      </c>
      <c r="D68" s="9" t="s">
        <v>253</v>
      </c>
      <c r="E68" s="9">
        <v>48</v>
      </c>
      <c r="F68" s="14">
        <v>2</v>
      </c>
      <c r="G68" s="12"/>
      <c r="H68" s="11">
        <f t="shared" si="3"/>
        <v>2</v>
      </c>
      <c r="I68" s="8">
        <f t="shared" si="4"/>
        <v>96</v>
      </c>
      <c r="J68" s="19">
        <v>0.75</v>
      </c>
      <c r="K68" s="12">
        <f t="shared" si="5"/>
        <v>72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</row>
    <row r="69" s="2" customFormat="1" ht="12" spans="1:11">
      <c r="A69" s="8">
        <v>66</v>
      </c>
      <c r="B69" s="9" t="s">
        <v>183</v>
      </c>
      <c r="C69" s="43" t="s">
        <v>184</v>
      </c>
      <c r="D69" s="9" t="s">
        <v>186</v>
      </c>
      <c r="E69" s="9">
        <v>49</v>
      </c>
      <c r="F69" s="14">
        <v>110</v>
      </c>
      <c r="G69" s="11"/>
      <c r="H69" s="11">
        <f t="shared" si="3"/>
        <v>110</v>
      </c>
      <c r="I69" s="8">
        <f t="shared" si="4"/>
        <v>5390</v>
      </c>
      <c r="J69" s="19">
        <v>0.75</v>
      </c>
      <c r="K69" s="12">
        <f t="shared" si="5"/>
        <v>4042.5</v>
      </c>
    </row>
    <row r="70" s="2" customFormat="1" ht="12" spans="1:245">
      <c r="A70" s="8">
        <v>67</v>
      </c>
      <c r="B70" s="9" t="s">
        <v>86</v>
      </c>
      <c r="C70" s="43" t="s">
        <v>87</v>
      </c>
      <c r="D70" s="9" t="s">
        <v>88</v>
      </c>
      <c r="E70" s="9">
        <v>33</v>
      </c>
      <c r="F70" s="14">
        <v>30</v>
      </c>
      <c r="G70" s="11"/>
      <c r="H70" s="11">
        <f t="shared" si="3"/>
        <v>30</v>
      </c>
      <c r="I70" s="8">
        <f t="shared" si="4"/>
        <v>990</v>
      </c>
      <c r="J70" s="19">
        <v>0.4</v>
      </c>
      <c r="K70" s="12">
        <f t="shared" si="5"/>
        <v>396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</row>
    <row r="71" s="2" customFormat="1" spans="1:245">
      <c r="A71" s="8">
        <v>68</v>
      </c>
      <c r="B71" s="9" t="s">
        <v>33</v>
      </c>
      <c r="C71" s="43" t="s">
        <v>34</v>
      </c>
      <c r="D71" s="9" t="s">
        <v>35</v>
      </c>
      <c r="E71" s="9">
        <v>42</v>
      </c>
      <c r="F71" s="14">
        <v>4</v>
      </c>
      <c r="G71" s="11"/>
      <c r="H71" s="11">
        <f t="shared" si="3"/>
        <v>4</v>
      </c>
      <c r="I71" s="8">
        <f t="shared" si="4"/>
        <v>168</v>
      </c>
      <c r="J71" s="19">
        <v>0.5</v>
      </c>
      <c r="K71" s="12">
        <f t="shared" si="5"/>
        <v>84</v>
      </c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</row>
    <row r="72" s="2" customFormat="1" spans="1:245">
      <c r="A72" s="8">
        <v>69</v>
      </c>
      <c r="B72" s="9" t="s">
        <v>40</v>
      </c>
      <c r="C72" s="43" t="s">
        <v>41</v>
      </c>
      <c r="D72" s="9" t="s">
        <v>35</v>
      </c>
      <c r="E72" s="9">
        <v>42</v>
      </c>
      <c r="F72" s="14">
        <v>1</v>
      </c>
      <c r="G72" s="11"/>
      <c r="H72" s="11">
        <f t="shared" si="3"/>
        <v>1</v>
      </c>
      <c r="I72" s="8">
        <f t="shared" si="4"/>
        <v>42</v>
      </c>
      <c r="J72" s="19">
        <v>0.5</v>
      </c>
      <c r="K72" s="12">
        <f t="shared" si="5"/>
        <v>21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</row>
    <row r="73" s="2" customFormat="1" spans="1:245">
      <c r="A73" s="8">
        <v>70</v>
      </c>
      <c r="B73" s="9"/>
      <c r="C73" s="9"/>
      <c r="D73" s="9"/>
      <c r="E73" s="9"/>
      <c r="F73" s="14"/>
      <c r="G73" s="12"/>
      <c r="H73" s="11"/>
      <c r="I73" s="8">
        <f>SUM(I3:I72)</f>
        <v>87426.5</v>
      </c>
      <c r="J73" s="19"/>
      <c r="K73" s="12">
        <f>SUM(K3:K72)</f>
        <v>48048.143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2022-07-24T01:48:00Z</dcterms:created>
  <dcterms:modified xsi:type="dcterms:W3CDTF">2022-07-24T03:08:32Z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2052-11.1.0.11797</vt:lpwstr>
  </property>
  <property fmtid="{D5CDD505-2E9C-101B-9397-08002B2CF9AE}" pid="3" name="ICV">
    <vt:lpwstr>09BF06300CF9482A9F7BAE1DE7519D9E</vt:lpwstr>
  </property>
</Properties>
</file>